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2.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d.docs.live.net/f2806200db3ee61b/応用開発社員/2-0　IBアンカ-工法/IBアンカー工法協会事務局/擁壁チェックシート/"/>
    </mc:Choice>
  </mc:AlternateContent>
  <xr:revisionPtr revIDLastSave="34" documentId="8_{EBF3D5A0-F878-426C-823E-0FE10293F6CB}" xr6:coauthVersionLast="47" xr6:coauthVersionMax="47" xr10:uidLastSave="{BE71A569-6FCD-4AD5-9FA6-7D67D914BF41}"/>
  <bookViews>
    <workbookView xWindow="-120" yWindow="-120" windowWidth="29040" windowHeight="15840" xr2:uid="{4A5AF51D-0043-4748-A7F3-78E77EBEDEEE}"/>
  </bookViews>
  <sheets>
    <sheet name="自動計算用" sheetId="1" r:id="rId1"/>
    <sheet name="Sheet1" sheetId="2" r:id="rId2"/>
  </sheets>
  <definedNames>
    <definedName name="_xlnm.Print_Area" localSheetId="0">自動計算用!$A$1:$V$772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44" i="1" l="1"/>
  <c r="S251" i="1"/>
  <c r="S236" i="1"/>
  <c r="S673" i="1"/>
  <c r="S658" i="1"/>
  <c r="S664" i="1"/>
  <c r="S651" i="1"/>
  <c r="S618" i="1"/>
  <c r="S640" i="1"/>
  <c r="S633" i="1"/>
  <c r="S627" i="1"/>
  <c r="S578" i="1"/>
  <c r="S571" i="1"/>
  <c r="S559" i="1"/>
  <c r="S552" i="1"/>
  <c r="S546" i="1"/>
  <c r="S537" i="1"/>
  <c r="S513" i="1"/>
  <c r="S506" i="1"/>
  <c r="S500" i="1"/>
  <c r="S493" i="1"/>
  <c r="S480" i="1"/>
  <c r="S473" i="1"/>
  <c r="S467" i="1"/>
  <c r="S459" i="1"/>
  <c r="N680" i="1" l="1"/>
  <c r="N586" i="1"/>
  <c r="N521" i="1"/>
  <c r="N257" i="1"/>
  <c r="G695" i="1" s="1"/>
  <c r="M695" i="1" l="1"/>
  <c r="Q695" i="1" s="1"/>
</calcChain>
</file>

<file path=xl/sharedStrings.xml><?xml version="1.0" encoding="utf-8"?>
<sst xmlns="http://schemas.openxmlformats.org/spreadsheetml/2006/main" count="342" uniqueCount="245">
  <si>
    <t>構造上の問題について専門家に相談することをお勧めします。</t>
    <phoneticPr fontId="2"/>
  </si>
  <si>
    <t>　さらに変状が見られる場合は、非常に危険な状態ですので早急な対応が必要です。</t>
    <phoneticPr fontId="2"/>
  </si>
  <si>
    <t>①</t>
    <phoneticPr fontId="2"/>
  </si>
  <si>
    <t>②</t>
    <phoneticPr fontId="2"/>
  </si>
  <si>
    <t>③</t>
    <phoneticPr fontId="2"/>
  </si>
  <si>
    <t>④</t>
    <phoneticPr fontId="2"/>
  </si>
  <si>
    <t>⑤</t>
    <phoneticPr fontId="2"/>
  </si>
  <si>
    <t>⑥</t>
    <phoneticPr fontId="2"/>
  </si>
  <si>
    <t>⑦</t>
    <phoneticPr fontId="2"/>
  </si>
  <si>
    <t xml:space="preserve">重力式コンクリート擁壁の例 </t>
    <phoneticPr fontId="2"/>
  </si>
  <si>
    <t>鉄筋コンクリートＬ型擁壁の例</t>
    <phoneticPr fontId="2"/>
  </si>
  <si>
    <t>Ⅲ．それでは具体的にチェックをしてみましょう！</t>
    <phoneticPr fontId="2"/>
  </si>
  <si>
    <t xml:space="preserve">①水抜き穴 </t>
    <phoneticPr fontId="2"/>
  </si>
  <si>
    <t xml:space="preserve">　擁壁上の地盤も含め排水良好である。 </t>
    <phoneticPr fontId="2"/>
  </si>
  <si>
    <t xml:space="preserve">　ただし、空積みの場合は対象外とする。 </t>
    <phoneticPr fontId="2"/>
  </si>
  <si>
    <t>②水のしみ出し</t>
    <phoneticPr fontId="2"/>
  </si>
  <si>
    <t>　擁壁表面がかわいている。</t>
    <phoneticPr fontId="2"/>
  </si>
  <si>
    <t xml:space="preserve">③排水施設 </t>
    <phoneticPr fontId="2"/>
  </si>
  <si>
    <t>　排水施設は良好である。</t>
    <phoneticPr fontId="2"/>
  </si>
  <si>
    <t>　上記に加え、擁壁のクラック又は目地から水がしみ出し、</t>
    <phoneticPr fontId="2"/>
  </si>
  <si>
    <t>＝</t>
    <phoneticPr fontId="2"/>
  </si>
  <si>
    <t>表－２ 周辺環境条件等のタイプ（１）</t>
    <rPh sb="0" eb="1">
      <t>ヒョウ</t>
    </rPh>
    <rPh sb="4" eb="6">
      <t>シュウヘン</t>
    </rPh>
    <rPh sb="6" eb="8">
      <t>カンキョウ</t>
    </rPh>
    <rPh sb="8" eb="10">
      <t>ジョウケン</t>
    </rPh>
    <rPh sb="10" eb="11">
      <t>トウ</t>
    </rPh>
    <phoneticPr fontId="2"/>
  </si>
  <si>
    <t>項目</t>
    <rPh sb="0" eb="2">
      <t>コウモク</t>
    </rPh>
    <phoneticPr fontId="2"/>
  </si>
  <si>
    <t>①水抜き穴</t>
    <rPh sb="1" eb="3">
      <t>ミズヌ</t>
    </rPh>
    <rPh sb="4" eb="5">
      <t>アナ</t>
    </rPh>
    <phoneticPr fontId="2"/>
  </si>
  <si>
    <t>②水のしみ出し</t>
    <rPh sb="1" eb="2">
      <t>ミズ</t>
    </rPh>
    <rPh sb="5" eb="6">
      <t>ダ</t>
    </rPh>
    <phoneticPr fontId="2"/>
  </si>
  <si>
    <t>タイプ</t>
    <phoneticPr fontId="2"/>
  </si>
  <si>
    <t>模式図</t>
    <rPh sb="0" eb="3">
      <t>モシキズ</t>
    </rPh>
    <phoneticPr fontId="2"/>
  </si>
  <si>
    <t>タイプ a</t>
    <phoneticPr fontId="2"/>
  </si>
  <si>
    <t>タイプ b</t>
    <phoneticPr fontId="2"/>
  </si>
  <si>
    <t>タイプ c</t>
    <phoneticPr fontId="2"/>
  </si>
  <si>
    <t>表－２ 周辺環境条件等のタイプ（２）</t>
    <rPh sb="0" eb="1">
      <t>ヒョウ</t>
    </rPh>
    <rPh sb="4" eb="6">
      <t>シュウヘン</t>
    </rPh>
    <rPh sb="6" eb="8">
      <t>カンキョウ</t>
    </rPh>
    <rPh sb="8" eb="10">
      <t>ジョウケン</t>
    </rPh>
    <rPh sb="10" eb="11">
      <t>トウ</t>
    </rPh>
    <phoneticPr fontId="2"/>
  </si>
  <si>
    <t>③排水施設</t>
    <rPh sb="1" eb="5">
      <t>ハイスイシセツ</t>
    </rPh>
    <phoneticPr fontId="2"/>
  </si>
  <si>
    <t>横クラック</t>
    <rPh sb="0" eb="1">
      <t>ヨコ</t>
    </rPh>
    <phoneticPr fontId="2"/>
  </si>
  <si>
    <t>縦・斜めクラック</t>
    <rPh sb="0" eb="1">
      <t>タテ</t>
    </rPh>
    <rPh sb="2" eb="3">
      <t>ナナ</t>
    </rPh>
    <phoneticPr fontId="2"/>
  </si>
  <si>
    <t>出隅部     (コーナー)  のクラック</t>
    <rPh sb="0" eb="1">
      <t>デ</t>
    </rPh>
    <rPh sb="1" eb="2">
      <t>スミ</t>
    </rPh>
    <rPh sb="2" eb="3">
      <t>ブ</t>
    </rPh>
    <phoneticPr fontId="2"/>
  </si>
  <si>
    <t>②水平移動</t>
    <rPh sb="1" eb="5">
      <t>スイヘイイドウ</t>
    </rPh>
    <phoneticPr fontId="2"/>
  </si>
  <si>
    <t>①クラック(ひび割れ)</t>
    <rPh sb="8" eb="9">
      <t>ワ</t>
    </rPh>
    <phoneticPr fontId="2"/>
  </si>
  <si>
    <t>⑤ふくらみ</t>
    <phoneticPr fontId="2"/>
  </si>
  <si>
    <t>⑥傾斜・折損</t>
    <rPh sb="1" eb="3">
      <t>ケイシャ</t>
    </rPh>
    <rPh sb="4" eb="6">
      <t>セッソン</t>
    </rPh>
    <phoneticPr fontId="2"/>
  </si>
  <si>
    <t>-</t>
    <phoneticPr fontId="2"/>
  </si>
  <si>
    <t xml:space="preserve">①クラック（ひび割れ）について </t>
    <phoneticPr fontId="2"/>
  </si>
  <si>
    <t>・横クラック</t>
    <rPh sb="1" eb="2">
      <t>ヨコ</t>
    </rPh>
    <phoneticPr fontId="2"/>
  </si>
  <si>
    <t xml:space="preserve">　横クラックなし </t>
    <phoneticPr fontId="2"/>
  </si>
  <si>
    <t>　擁壁中央付近の積石の目地部分に沿って水平方向のクラック</t>
    <phoneticPr fontId="2"/>
  </si>
  <si>
    <t>がある</t>
    <phoneticPr fontId="2"/>
  </si>
  <si>
    <t>　擁壁中央付近の積石の目地部及び積石自体にも水平方向の</t>
    <phoneticPr fontId="2"/>
  </si>
  <si>
    <t>クラックがある</t>
    <phoneticPr fontId="2"/>
  </si>
  <si>
    <t>　擁壁中央付近の積石の目地部及び積石に水平方向があり、</t>
    <rPh sb="1" eb="3">
      <t>ヨウヘキ</t>
    </rPh>
    <phoneticPr fontId="2"/>
  </si>
  <si>
    <t>さらにクラックが開いている</t>
    <phoneticPr fontId="2"/>
  </si>
  <si>
    <t>・縦、斜めクラック</t>
    <phoneticPr fontId="2"/>
  </si>
  <si>
    <t>　縦、斜めクラックなし</t>
    <phoneticPr fontId="2"/>
  </si>
  <si>
    <t>　擁壁前面の積石に沿って縦、斜めクラックがある</t>
    <phoneticPr fontId="2"/>
  </si>
  <si>
    <t>　積石に沿った縦・斜めクラックの幅が大きく、隙間ができて</t>
    <phoneticPr fontId="2"/>
  </si>
  <si>
    <t>いる</t>
  </si>
  <si>
    <t>いる</t>
    <phoneticPr fontId="2"/>
  </si>
  <si>
    <t>　擁壁が縦・斜めクラックを境に前後または上下にずれている</t>
    <phoneticPr fontId="2"/>
  </si>
  <si>
    <t xml:space="preserve">　出隅部にクラックなし </t>
    <phoneticPr fontId="2"/>
  </si>
  <si>
    <t xml:space="preserve">　出隅部に斜め方向にクラックがある </t>
    <phoneticPr fontId="2"/>
  </si>
  <si>
    <t>　出隅部に斜め方向にクラックがあり、水の滲み出し跡がある</t>
    <phoneticPr fontId="2"/>
  </si>
  <si>
    <t>　出隅部に斜め方向にクラックがあり、ずれが生じている</t>
    <phoneticPr fontId="2"/>
  </si>
  <si>
    <t xml:space="preserve">クラック（ひび割れ）は幅１ｍｍ以上のものとする。 </t>
    <phoneticPr fontId="2"/>
  </si>
  <si>
    <t>②水平移動について</t>
  </si>
  <si>
    <t xml:space="preserve">　水平移動なし </t>
    <phoneticPr fontId="2"/>
  </si>
  <si>
    <t>　擁壁の目地部に 5mm 未満の前後のずれがある</t>
    <phoneticPr fontId="2"/>
  </si>
  <si>
    <t>　擁壁の目地部に 5mm～2cm 未満の前後のずれがある</t>
    <phoneticPr fontId="2"/>
  </si>
  <si>
    <t>　擁壁の目地部に 2cm 以上の前後のずれがある</t>
    <phoneticPr fontId="2"/>
  </si>
  <si>
    <t>③不同沈下（目地の開き）について</t>
    <phoneticPr fontId="2"/>
  </si>
  <si>
    <t>　不同沈下（目地の開き）なし</t>
    <phoneticPr fontId="2"/>
  </si>
  <si>
    <t>　擁壁の目地部に 5mm 未満の上下のずれ又は左右の開きがある</t>
    <phoneticPr fontId="2"/>
  </si>
  <si>
    <t>　擁壁の目地部に 5mm～2cm 未満の上下のずれ又は左右の開き</t>
    <phoneticPr fontId="2"/>
  </si>
  <si>
    <t>　擁壁の目地部に 2cm 以上の上下のずれ又は左右の開きがある</t>
    <phoneticPr fontId="2"/>
  </si>
  <si>
    <t xml:space="preserve">④出隅部（コーナー部）の開きについて </t>
    <phoneticPr fontId="2"/>
  </si>
  <si>
    <t>　出隅部の開きなし</t>
    <phoneticPr fontId="2"/>
  </si>
  <si>
    <t>　出隅部がわずかに開いている</t>
    <phoneticPr fontId="2"/>
  </si>
  <si>
    <t>　出隅部の開きが拡大している</t>
    <phoneticPr fontId="2"/>
  </si>
  <si>
    <t>　出隅部の開きがさらに拡大し、擁壁が前後又は上下にずれて</t>
    <phoneticPr fontId="2"/>
  </si>
  <si>
    <t xml:space="preserve">⑤ふくらみについて </t>
    <phoneticPr fontId="2"/>
  </si>
  <si>
    <t>　ふくらみなし</t>
    <phoneticPr fontId="2"/>
  </si>
  <si>
    <t>　擁壁全体が前方へふくらんでいる</t>
    <phoneticPr fontId="2"/>
  </si>
  <si>
    <t xml:space="preserve">　ふくらみが更に大きくなり途中の積石に隙間が生じている </t>
    <phoneticPr fontId="2"/>
  </si>
  <si>
    <t xml:space="preserve">　全面へのふくらみが大きく、途中の積石に抜け落ちがみられる </t>
    <phoneticPr fontId="2"/>
  </si>
  <si>
    <t xml:space="preserve">⑥傾斜・折損について </t>
    <phoneticPr fontId="2"/>
  </si>
  <si>
    <t>　傾斜・折損なし</t>
    <phoneticPr fontId="2"/>
  </si>
  <si>
    <t>　擁壁面がわずかに前傾（後傾）している</t>
    <phoneticPr fontId="2"/>
  </si>
  <si>
    <t>　擁壁全体が明らかに前傾（後傾）している</t>
    <phoneticPr fontId="2"/>
  </si>
  <si>
    <t xml:space="preserve">　擁壁全体が明らかに前傾（後傾）し、かつ途中に折損が </t>
    <phoneticPr fontId="2"/>
  </si>
  <si>
    <t>みられる</t>
    <phoneticPr fontId="2"/>
  </si>
  <si>
    <t>　コンクリートの継目で、隙間が多く砂利がむき出しになった</t>
    <phoneticPr fontId="2"/>
  </si>
  <si>
    <t>状態が部分的に見られる</t>
    <rPh sb="0" eb="2">
      <t>ジョウタイ</t>
    </rPh>
    <phoneticPr fontId="2"/>
  </si>
  <si>
    <t>　コンクリートが一体化していない継目が現れており、それに</t>
    <phoneticPr fontId="2"/>
  </si>
  <si>
    <t>または、比較的大きな斜めクラックが発生している</t>
    <phoneticPr fontId="2"/>
  </si>
  <si>
    <t>　また、クラック周辺が白く変色している現象が見られる</t>
    <phoneticPr fontId="2"/>
  </si>
  <si>
    <t>沿ってクラックが発生している</t>
    <rPh sb="0" eb="1">
      <t>ソ</t>
    </rPh>
    <phoneticPr fontId="2"/>
  </si>
  <si>
    <t>・出隅部（コーナー部）クラック</t>
    <phoneticPr fontId="2"/>
  </si>
  <si>
    <t>　鉛直方向に部分的にクラックが発生している</t>
    <phoneticPr fontId="2"/>
  </si>
  <si>
    <t>　鉛直方向に一定間隔でクラックが発生している</t>
    <phoneticPr fontId="2"/>
  </si>
  <si>
    <t>　鉛直方向に一定間隔でクラックが発生し、かつ錆汁が発生して</t>
    <phoneticPr fontId="2"/>
  </si>
  <si>
    <t>　出隅部にクラックなし</t>
    <phoneticPr fontId="2"/>
  </si>
  <si>
    <t>　出隅部に斜め方向にクラックがある</t>
    <phoneticPr fontId="2"/>
  </si>
  <si>
    <t>　出隅部に斜め方向にクラックがあり、水の滲み出しあとがある</t>
    <phoneticPr fontId="2"/>
  </si>
  <si>
    <t xml:space="preserve">　出隅部に斜め方向にクラックがあり、ずれが生じている </t>
    <phoneticPr fontId="2"/>
  </si>
  <si>
    <t>クラック（ひび割れ）は幅１ｍｍ以上のものとする。</t>
    <phoneticPr fontId="2"/>
  </si>
  <si>
    <t>　擁壁出隅部がわずかに開いている</t>
    <rPh sb="1" eb="3">
      <t>ヨウヘキ</t>
    </rPh>
    <phoneticPr fontId="2"/>
  </si>
  <si>
    <t>　目地の開きが拡大している</t>
    <rPh sb="1" eb="3">
      <t>メジ</t>
    </rPh>
    <phoneticPr fontId="2"/>
  </si>
  <si>
    <t>　目地の開きがさらに拡大し、擁壁が前後又は上下にずれている</t>
    <rPh sb="1" eb="3">
      <t>メジ</t>
    </rPh>
    <phoneticPr fontId="2"/>
  </si>
  <si>
    <t>　擁壁全体が明らかに前傾（後傾）している</t>
    <rPh sb="1" eb="3">
      <t>ヨウヘキ</t>
    </rPh>
    <rPh sb="3" eb="5">
      <t>ゼンタイ</t>
    </rPh>
    <rPh sb="6" eb="7">
      <t>アキ</t>
    </rPh>
    <rPh sb="10" eb="12">
      <t>ゼンケイ</t>
    </rPh>
    <rPh sb="13" eb="15">
      <t>コウケイ</t>
    </rPh>
    <phoneticPr fontId="2"/>
  </si>
  <si>
    <t>　擁壁全体が明らかに前傾（後傾）しており、目視ではっきり</t>
    <rPh sb="1" eb="3">
      <t>ヨウヘキ</t>
    </rPh>
    <rPh sb="3" eb="5">
      <t>ゼンタイ</t>
    </rPh>
    <rPh sb="6" eb="7">
      <t>アキ</t>
    </rPh>
    <rPh sb="10" eb="12">
      <t>ゼンケイ</t>
    </rPh>
    <rPh sb="13" eb="15">
      <t>コウケイ</t>
    </rPh>
    <rPh sb="21" eb="23">
      <t>モクシ</t>
    </rPh>
    <phoneticPr fontId="2"/>
  </si>
  <si>
    <t>解る状態である</t>
    <rPh sb="0" eb="1">
      <t>ワカ</t>
    </rPh>
    <rPh sb="2" eb="4">
      <t>ジョウタイ</t>
    </rPh>
    <phoneticPr fontId="2"/>
  </si>
  <si>
    <t>⑦鉄筋の腐食</t>
    <rPh sb="1" eb="3">
      <t>テッキン</t>
    </rPh>
    <rPh sb="4" eb="6">
      <t>フショク</t>
    </rPh>
    <phoneticPr fontId="2"/>
  </si>
  <si>
    <t>　鉄筋の腐食なし</t>
    <rPh sb="1" eb="3">
      <t>テッキン</t>
    </rPh>
    <rPh sb="4" eb="6">
      <t>フショク</t>
    </rPh>
    <phoneticPr fontId="2"/>
  </si>
  <si>
    <t>　擁壁前面に比較的広範囲に鉛直または水平方向に短いクラック</t>
    <rPh sb="1" eb="3">
      <t>ヨウヘキ</t>
    </rPh>
    <rPh sb="3" eb="5">
      <t>ゼンメン</t>
    </rPh>
    <rPh sb="6" eb="8">
      <t>ヒカク</t>
    </rPh>
    <rPh sb="8" eb="9">
      <t>テキ</t>
    </rPh>
    <rPh sb="9" eb="12">
      <t>コウハンイ</t>
    </rPh>
    <rPh sb="13" eb="15">
      <t>エンチョク</t>
    </rPh>
    <rPh sb="18" eb="20">
      <t>スイヘイ</t>
    </rPh>
    <rPh sb="20" eb="22">
      <t>ホウコウ</t>
    </rPh>
    <rPh sb="23" eb="24">
      <t>ミジカ</t>
    </rPh>
    <phoneticPr fontId="2"/>
  </si>
  <si>
    <t>が発生している</t>
    <rPh sb="1" eb="3">
      <t>ハッセイ</t>
    </rPh>
    <phoneticPr fontId="2"/>
  </si>
  <si>
    <t>　擁壁前面に比較邸広範囲に鉛直、水平方向にクラックが発生</t>
    <rPh sb="1" eb="3">
      <t>ヨウヘキ</t>
    </rPh>
    <rPh sb="3" eb="5">
      <t>ゼンメン</t>
    </rPh>
    <rPh sb="6" eb="8">
      <t>ヒカク</t>
    </rPh>
    <rPh sb="8" eb="9">
      <t>テイ</t>
    </rPh>
    <rPh sb="9" eb="12">
      <t>コウハンイ</t>
    </rPh>
    <rPh sb="13" eb="15">
      <t>エンチョク</t>
    </rPh>
    <rPh sb="16" eb="18">
      <t>スイヘイ</t>
    </rPh>
    <rPh sb="18" eb="20">
      <t>ホウコウ</t>
    </rPh>
    <rPh sb="26" eb="28">
      <t>ハッセイ</t>
    </rPh>
    <phoneticPr fontId="2"/>
  </si>
  <si>
    <t>しており、錆汁も認められる</t>
    <rPh sb="5" eb="6">
      <t>サビ</t>
    </rPh>
    <rPh sb="6" eb="7">
      <t>シル</t>
    </rPh>
    <rPh sb="8" eb="9">
      <t>ミト</t>
    </rPh>
    <phoneticPr fontId="2"/>
  </si>
  <si>
    <t>　擁壁前面に広範囲に鉛直、水平方向にクラックが発生しており</t>
    <rPh sb="1" eb="3">
      <t>ヨウヘキ</t>
    </rPh>
    <rPh sb="3" eb="5">
      <t>ゼンメン</t>
    </rPh>
    <rPh sb="6" eb="9">
      <t>コウハンイ</t>
    </rPh>
    <rPh sb="10" eb="12">
      <t>エンチョク</t>
    </rPh>
    <rPh sb="13" eb="15">
      <t>スイヘイ</t>
    </rPh>
    <rPh sb="15" eb="17">
      <t>ホウコウ</t>
    </rPh>
    <rPh sb="23" eb="25">
      <t>ハッセイ</t>
    </rPh>
    <phoneticPr fontId="2"/>
  </si>
  <si>
    <t>かつかぶりコンクリートの剥離、鉄筋の腐食が認められる</t>
    <rPh sb="12" eb="14">
      <t>ハクリ</t>
    </rPh>
    <rPh sb="15" eb="17">
      <t>テッキン</t>
    </rPh>
    <rPh sb="18" eb="20">
      <t>フショク</t>
    </rPh>
    <rPh sb="21" eb="22">
      <t>ミト</t>
    </rPh>
    <phoneticPr fontId="2"/>
  </si>
  <si>
    <t>Ⅳ．総合評価をしてみましょう！</t>
    <rPh sb="2" eb="6">
      <t>ソウゴウヒョウカ</t>
    </rPh>
    <phoneticPr fontId="2"/>
  </si>
  <si>
    <t>総評点</t>
    <rPh sb="0" eb="3">
      <t>ソウヒョウテン</t>
    </rPh>
    <phoneticPr fontId="2"/>
  </si>
  <si>
    <t>総評点　＝</t>
    <rPh sb="0" eb="3">
      <t>ソウヒョウテン</t>
    </rPh>
    <phoneticPr fontId="2"/>
  </si>
  <si>
    <t>Ａ</t>
    <phoneticPr fontId="2"/>
  </si>
  <si>
    <t>点</t>
    <rPh sb="0" eb="1">
      <t>テン</t>
    </rPh>
    <phoneticPr fontId="2"/>
  </si>
  <si>
    <t>+</t>
    <phoneticPr fontId="2"/>
  </si>
  <si>
    <t>Ｂ</t>
    <phoneticPr fontId="2"/>
  </si>
  <si>
    <t>総合評価</t>
    <rPh sb="0" eb="4">
      <t>ソウゴウヒョウカ</t>
    </rPh>
    <phoneticPr fontId="2"/>
  </si>
  <si>
    <t>○</t>
    <phoneticPr fontId="2"/>
  </si>
  <si>
    <t>△</t>
    <phoneticPr fontId="2"/>
  </si>
  <si>
    <t>×</t>
    <phoneticPr fontId="2"/>
  </si>
  <si>
    <t>宅地の安全度</t>
    <rPh sb="0" eb="2">
      <t>タクチ</t>
    </rPh>
    <rPh sb="3" eb="6">
      <t>アンゼンド</t>
    </rPh>
    <phoneticPr fontId="2"/>
  </si>
  <si>
    <t>　　　　</t>
    <phoneticPr fontId="2"/>
  </si>
  <si>
    <t>以上の結果、総合評価が</t>
    <rPh sb="0" eb="2">
      <t>イジョウ</t>
    </rPh>
    <rPh sb="3" eb="5">
      <t>ケッカ</t>
    </rPh>
    <rPh sb="6" eb="10">
      <t>ソウゴウヒョウカ</t>
    </rPh>
    <phoneticPr fontId="2"/>
  </si>
  <si>
    <t>IBアンカー工法協会</t>
    <rPh sb="6" eb="10">
      <t>コウホウキョウカイ</t>
    </rPh>
    <phoneticPr fontId="2"/>
  </si>
  <si>
    <t>Ⅰ．この擁壁は大丈夫でしょうか?</t>
    <phoneticPr fontId="2"/>
  </si>
  <si>
    <r>
      <t>重 力 式コンクリート擁壁
　　　　　　　　</t>
    </r>
    <r>
      <rPr>
        <sz val="12"/>
        <color rgb="FFFF0000"/>
        <rFont val="游ゴシック"/>
        <family val="3"/>
        <charset val="128"/>
        <scheme val="minor"/>
      </rPr>
      <t xml:space="preserve"> </t>
    </r>
    <r>
      <rPr>
        <b/>
        <sz val="12"/>
        <color rgb="FFFF0000"/>
        <rFont val="游ゴシック"/>
        <family val="3"/>
        <charset val="128"/>
        <scheme val="minor"/>
      </rPr>
      <t xml:space="preserve">注１） </t>
    </r>
    <phoneticPr fontId="2"/>
  </si>
  <si>
    <t xml:space="preserve">空石積み擁壁 
（野面石積み、玉石積みなどを含みます。） </t>
    <rPh sb="0" eb="1">
      <t>ソラ</t>
    </rPh>
    <phoneticPr fontId="2"/>
  </si>
  <si>
    <t>　　【はじめに】</t>
    <phoneticPr fontId="2"/>
  </si>
  <si>
    <t>二 段 擁 壁</t>
    <rPh sb="0" eb="1">
      <t>ニ</t>
    </rPh>
    <rPh sb="2" eb="3">
      <t>ダン</t>
    </rPh>
    <rPh sb="4" eb="5">
      <t>ヨウ</t>
    </rPh>
    <rPh sb="6" eb="7">
      <t>カベ</t>
    </rPh>
    <phoneticPr fontId="2"/>
  </si>
  <si>
    <t>増 積 み 擁壁</t>
    <rPh sb="0" eb="1">
      <t>マ</t>
    </rPh>
    <rPh sb="2" eb="3">
      <t>ヅ</t>
    </rPh>
    <rPh sb="6" eb="8">
      <t>ヨウヘキ</t>
    </rPh>
    <phoneticPr fontId="2"/>
  </si>
  <si>
    <t>練 石 積み・コンクリ－ト 
ブロック積み擁壁</t>
    <phoneticPr fontId="2"/>
  </si>
  <si>
    <t>注１）「重力式コンクリート擁壁」と「鉄筋コンクリートＬ型擁壁」の見分け方</t>
    <phoneticPr fontId="2"/>
  </si>
  <si>
    <t>20cm～30cm と重力式コンクリート擁壁より幅が狭いのが特徴です。また、擁壁天端の背面を</t>
    <phoneticPr fontId="2"/>
  </si>
  <si>
    <t>掘って擁壁の勾配を見ると重力式コンクリート擁壁は勾配が緩いのに対し、鉄筋コンクリート</t>
    <phoneticPr fontId="2"/>
  </si>
  <si>
    <t>　コンクリート擁壁は大別して「重力式コンクリート擁壁」と「鉄筋コンクリートＬ型擁壁」に</t>
    <phoneticPr fontId="2"/>
  </si>
  <si>
    <t>分けられます。重力式コンクリート擁壁はその重さで背面の土の圧力を支えるものですが、Ｌ型</t>
    <phoneticPr fontId="2"/>
  </si>
  <si>
    <t>擁壁はＬの形をした鉄筋コンクリート製の壁体と底版から出来ており、その底版の上に乗った土</t>
    <phoneticPr fontId="2"/>
  </si>
  <si>
    <t>の重量も含めて背面の土の圧力を支えるものです。</t>
    <phoneticPr fontId="2"/>
  </si>
  <si>
    <t>　重力式コンクリート擁壁の構造は無筋コンクリート造、Ｌ型は鉄筋コンクリート造ですが背面</t>
    <phoneticPr fontId="2"/>
  </si>
  <si>
    <t>はどちらも土に埋まっていて、正面のコンクリート面しか見えません。</t>
    <phoneticPr fontId="2"/>
  </si>
  <si>
    <t xml:space="preserve">　擁壁天端幅 を見ると重力式コンクリート擁壁は 40cm 前後で、鉄筋コンクリートＬ型擁壁は </t>
    <phoneticPr fontId="2"/>
  </si>
  <si>
    <t>Ｌ型擁壁は垂直となっていて壁厚が薄いのが特徴です。</t>
    <phoneticPr fontId="2"/>
  </si>
  <si>
    <t>Ａ（擁壁基礎点）</t>
    <rPh sb="2" eb="4">
      <t>ヨウヘキ</t>
    </rPh>
    <rPh sb="4" eb="7">
      <t>キソテン</t>
    </rPh>
    <phoneticPr fontId="2"/>
  </si>
  <si>
    <r>
      <t>③不同沈下　　　</t>
    </r>
    <r>
      <rPr>
        <sz val="10"/>
        <color theme="1"/>
        <rFont val="游ゴシック"/>
        <family val="3"/>
        <charset val="128"/>
        <scheme val="minor"/>
      </rPr>
      <t>(目地の開き)</t>
    </r>
    <rPh sb="1" eb="5">
      <t>フドウチンカ</t>
    </rPh>
    <rPh sb="9" eb="11">
      <t>メジ</t>
    </rPh>
    <rPh sb="12" eb="13">
      <t>ヒラ</t>
    </rPh>
    <phoneticPr fontId="2"/>
  </si>
  <si>
    <r>
      <rPr>
        <sz val="11"/>
        <color theme="1"/>
        <rFont val="游ゴシック"/>
        <family val="3"/>
        <charset val="128"/>
        <scheme val="minor"/>
      </rPr>
      <t xml:space="preserve">④出隅部     </t>
    </r>
    <r>
      <rPr>
        <sz val="10"/>
        <color theme="1"/>
        <rFont val="游ゴシック"/>
        <family val="3"/>
        <charset val="128"/>
        <scheme val="minor"/>
      </rPr>
      <t>(コーナー部)</t>
    </r>
    <r>
      <rPr>
        <sz val="11"/>
        <color theme="1"/>
        <rFont val="游ゴシック"/>
        <family val="3"/>
        <charset val="128"/>
        <scheme val="minor"/>
      </rPr>
      <t xml:space="preserve">  の開き</t>
    </r>
    <rPh sb="1" eb="2">
      <t>デ</t>
    </rPh>
    <rPh sb="2" eb="3">
      <t>スミ</t>
    </rPh>
    <rPh sb="3" eb="4">
      <t>ブ</t>
    </rPh>
    <rPh sb="14" eb="15">
      <t>ブ</t>
    </rPh>
    <rPh sb="19" eb="20">
      <t>ヒラ</t>
    </rPh>
    <phoneticPr fontId="2"/>
  </si>
  <si>
    <t>Ｂ（擁壁変状点）</t>
    <rPh sb="2" eb="4">
      <t>ヨウヘキ</t>
    </rPh>
    <rPh sb="4" eb="6">
      <t>ヘンジョウ</t>
    </rPh>
    <rPh sb="6" eb="7">
      <t>テン</t>
    </rPh>
    <phoneticPr fontId="2"/>
  </si>
  <si>
    <t>　水抜き穴が設置されていない。</t>
    <phoneticPr fontId="2"/>
  </si>
  <si>
    <t xml:space="preserve">（または水抜き穴が３㎡に1ヶ所以上・水抜き穴の内径 75mm </t>
    <phoneticPr fontId="2"/>
  </si>
  <si>
    <t>　排水溝にずれ、こわれている所がある。又は排水溝に沿った</t>
    <phoneticPr fontId="2"/>
  </si>
  <si>
    <t>　上記に加え、水抜き穴の詰まり、破損があり、排水機能が</t>
    <phoneticPr fontId="2"/>
  </si>
  <si>
    <t>(1)練石積み ・コンクリートブロック積み</t>
    <phoneticPr fontId="2"/>
  </si>
  <si>
    <t xml:space="preserve">(2)重力式コンクリート </t>
    <phoneticPr fontId="2"/>
  </si>
  <si>
    <t xml:space="preserve">(3)鉄筋コンクリート </t>
    <phoneticPr fontId="2"/>
  </si>
  <si>
    <t>表 ー 1　擁壁のタイプ</t>
    <rPh sb="0" eb="1">
      <t>ヒョウ</t>
    </rPh>
    <rPh sb="6" eb="8">
      <t>ヨウヘキ</t>
    </rPh>
    <phoneticPr fontId="2"/>
  </si>
  <si>
    <t>5.0点未満</t>
    <rPh sb="3" eb="4">
      <t>テン</t>
    </rPh>
    <rPh sb="4" eb="6">
      <t>ミマン</t>
    </rPh>
    <phoneticPr fontId="2"/>
  </si>
  <si>
    <t>5.0点以上、9.0点未満</t>
    <rPh sb="3" eb="4">
      <t>テン</t>
    </rPh>
    <rPh sb="4" eb="6">
      <t>イジョウ</t>
    </rPh>
    <rPh sb="10" eb="11">
      <t>テン</t>
    </rPh>
    <rPh sb="11" eb="13">
      <t>ミマン</t>
    </rPh>
    <phoneticPr fontId="2"/>
  </si>
  <si>
    <t>9.0点以上</t>
    <rPh sb="3" eb="6">
      <t>テンイジョウ</t>
    </rPh>
    <phoneticPr fontId="2"/>
  </si>
  <si>
    <t>擁壁基礎点</t>
    <rPh sb="0" eb="5">
      <t>ヨウヘキキソテン</t>
    </rPh>
    <phoneticPr fontId="2"/>
  </si>
  <si>
    <t>擁壁変状点</t>
    <rPh sb="0" eb="2">
      <t>ヨウヘキ</t>
    </rPh>
    <rPh sb="2" eb="4">
      <t>ヘンジョウ</t>
    </rPh>
    <rPh sb="4" eb="5">
      <t>テン</t>
    </rPh>
    <phoneticPr fontId="2"/>
  </si>
  <si>
    <t>　ここでは、上記以外の</t>
  </si>
  <si>
    <t>についてチェックを行い、その健全度を調べてみましょう。</t>
    <phoneticPr fontId="2"/>
  </si>
  <si>
    <t>＊表ー１（P.２）を参考にしてみて下さい。</t>
    <rPh sb="1" eb="2">
      <t>ヒョウ</t>
    </rPh>
    <phoneticPr fontId="2"/>
  </si>
  <si>
    <t>　あなたの宅地等の擁壁は、以下の形式に含まれますか？</t>
    <rPh sb="7" eb="8">
      <t>トウ</t>
    </rPh>
    <phoneticPr fontId="2"/>
  </si>
  <si>
    <r>
      <t>鉄 筋 コンクリート擁壁
　　　　　　　　</t>
    </r>
    <r>
      <rPr>
        <sz val="12"/>
        <color rgb="FFFF0000"/>
        <rFont val="游ゴシック"/>
        <family val="3"/>
        <charset val="128"/>
        <scheme val="minor"/>
      </rPr>
      <t xml:space="preserve"> </t>
    </r>
    <r>
      <rPr>
        <b/>
        <sz val="12"/>
        <color rgb="FFFF0000"/>
        <rFont val="游ゴシック"/>
        <family val="3"/>
        <charset val="128"/>
        <scheme val="minor"/>
      </rPr>
      <t>注１）</t>
    </r>
    <rPh sb="0" eb="1">
      <t>テツ</t>
    </rPh>
    <rPh sb="2" eb="3">
      <t>スジ</t>
    </rPh>
    <phoneticPr fontId="2"/>
  </si>
  <si>
    <t>張 出 し 床 板 付 擁壁</t>
    <phoneticPr fontId="2"/>
  </si>
  <si>
    <t>Ａ（擁壁基礎点）＝〔①～③の内の最大点を採用します〕</t>
    <phoneticPr fontId="2"/>
  </si>
  <si>
    <t xml:space="preserve">① クラック（ひび割れ）について </t>
    <phoneticPr fontId="2"/>
  </si>
  <si>
    <t xml:space="preserve">② 水平移動について </t>
    <phoneticPr fontId="2"/>
  </si>
  <si>
    <t>③ 不同沈下 （目地の開き）について</t>
    <phoneticPr fontId="2"/>
  </si>
  <si>
    <t xml:space="preserve">④ 出隅部 （コーナー部）の開きについて </t>
    <phoneticPr fontId="2"/>
  </si>
  <si>
    <t>⑤ ふくらみについて</t>
    <phoneticPr fontId="2"/>
  </si>
  <si>
    <t>⑥ 傾斜・折損 について</t>
    <phoneticPr fontId="2"/>
  </si>
  <si>
    <t>擁壁の安全性が３段階に評価されます。</t>
    <phoneticPr fontId="2"/>
  </si>
  <si>
    <t>Ⅰ．現状でほぼ安定した擁壁です。</t>
    <phoneticPr fontId="2"/>
  </si>
  <si>
    <t xml:space="preserve">Ⅱ．やや不安定な擁壁です。 </t>
    <phoneticPr fontId="2"/>
  </si>
  <si>
    <t>Ⅲ．危険性が高い擁壁です。</t>
    <phoneticPr fontId="2"/>
  </si>
  <si>
    <t>＊表ー2（P.６～７）を参考に、チェックを行いましょう</t>
    <rPh sb="1" eb="2">
      <t>ヒョウ</t>
    </rPh>
    <rPh sb="12" eb="14">
      <t>サンコウ</t>
    </rPh>
    <rPh sb="21" eb="22">
      <t>オコナ</t>
    </rPh>
    <phoneticPr fontId="2"/>
  </si>
  <si>
    <t>＊表ー1(P.２)を参考に該当する擁壁を選び、表ー３(P.８～９)を参考に該当ページをチェックしましょう</t>
    <phoneticPr fontId="2"/>
  </si>
  <si>
    <t>Ⅲ.現状ではほぼ安定した擁壁です</t>
    <rPh sb="2" eb="4">
      <t>ゲンジョウ</t>
    </rPh>
    <rPh sb="8" eb="10">
      <t>アンテイ</t>
    </rPh>
    <rPh sb="12" eb="14">
      <t>ヨウヘキ</t>
    </rPh>
    <phoneticPr fontId="2"/>
  </si>
  <si>
    <t>Ⅱ.やや不安定な擁壁です</t>
    <rPh sb="4" eb="7">
      <t>フアンテイ</t>
    </rPh>
    <rPh sb="8" eb="10">
      <t>ヨウヘキ</t>
    </rPh>
    <phoneticPr fontId="2"/>
  </si>
  <si>
    <t>Ⅰ.危険性が高い擁壁です</t>
    <rPh sb="2" eb="5">
      <t>キケンセイ</t>
    </rPh>
    <rPh sb="6" eb="7">
      <t>タカ</t>
    </rPh>
    <rPh sb="8" eb="10">
      <t>ヨウヘキ</t>
    </rPh>
    <phoneticPr fontId="2"/>
  </si>
  <si>
    <t>「×危険性が高い擁壁」の場合や、</t>
    <phoneticPr fontId="2"/>
  </si>
  <si>
    <t>「△やや不安定な擁壁」についてはご相談ください。</t>
    <rPh sb="4" eb="7">
      <t>フアンテイ</t>
    </rPh>
    <rPh sb="8" eb="10">
      <t>ヨウヘキ</t>
    </rPh>
    <rPh sb="17" eb="19">
      <t>ソウダン</t>
    </rPh>
    <phoneticPr fontId="2"/>
  </si>
  <si>
    <t>　　対象外としました。問題がある場合は別途ご相談ください。</t>
    <rPh sb="22" eb="24">
      <t>ソウダン</t>
    </rPh>
    <phoneticPr fontId="2"/>
  </si>
  <si>
    <t>　　　また、洪水や高潮、地盤の液状化等による災害については、ここでは述べていません。</t>
    <phoneticPr fontId="2"/>
  </si>
  <si>
    <t>注１）重力式コンクリート擁壁と鉄筋コンクリート擁壁の見分け方はP.３をご覧下さい</t>
    <rPh sb="36" eb="38">
      <t>ランクダ</t>
    </rPh>
    <phoneticPr fontId="2"/>
  </si>
  <si>
    <t>Ⅱ．どうやってチェックするの？</t>
    <phoneticPr fontId="2"/>
  </si>
  <si>
    <t>⑦ 鉄筋の腐食</t>
    <phoneticPr fontId="2"/>
  </si>
  <si>
    <t xml:space="preserve">① 水抜き穴 </t>
    <phoneticPr fontId="2"/>
  </si>
  <si>
    <t xml:space="preserve">② 水のしみ出し </t>
    <phoneticPr fontId="2"/>
  </si>
  <si>
    <t>③ 排水施設</t>
    <phoneticPr fontId="2"/>
  </si>
  <si>
    <t>　＊　ここでは擁壁の高さが１ｍ以下の宅地等は、ほぼ安全なものが多いので、チェックの</t>
    <rPh sb="20" eb="21">
      <t>トウ</t>
    </rPh>
    <phoneticPr fontId="2"/>
  </si>
  <si>
    <t>　上記の総評点｛（擁壁基礎点Ａ）＋（擁壁変状点Ｂ）｝の数値によって、</t>
    <phoneticPr fontId="2"/>
  </si>
  <si>
    <t>（１）練石積み ・コンクリートブロック積み → P.１０～１１</t>
    <phoneticPr fontId="2"/>
  </si>
  <si>
    <t>（２）重力式コンクリート → P.１２～１３</t>
    <phoneticPr fontId="2"/>
  </si>
  <si>
    <t>（３）鉄筋コンクリート → P.１４～１５</t>
    <rPh sb="3" eb="5">
      <t>テッキン</t>
    </rPh>
    <phoneticPr fontId="2"/>
  </si>
  <si>
    <t>表－３ 擁壁のタイプと変状 （①～②）</t>
    <rPh sb="0" eb="1">
      <t>ヒョウ</t>
    </rPh>
    <rPh sb="4" eb="6">
      <t>ヨウヘキ</t>
    </rPh>
    <rPh sb="11" eb="13">
      <t>ヘンジョウ</t>
    </rPh>
    <phoneticPr fontId="2"/>
  </si>
  <si>
    <t>表－３ 擁壁のタイプと変状 （③～⑥）</t>
    <rPh sb="0" eb="1">
      <t>ヒョウ</t>
    </rPh>
    <rPh sb="4" eb="6">
      <t>ヨウヘキ</t>
    </rPh>
    <rPh sb="11" eb="13">
      <t>ヘンジョウ</t>
    </rPh>
    <phoneticPr fontId="2"/>
  </si>
  <si>
    <t>　　自動でセルに色が付きます(グレー)</t>
    <rPh sb="8" eb="9">
      <t>イロ</t>
    </rPh>
    <rPh sb="10" eb="11">
      <t>ツ</t>
    </rPh>
    <phoneticPr fontId="2"/>
  </si>
  <si>
    <t>IBアンカー工法協会事務局</t>
    <rPh sb="6" eb="13">
      <t>コウホウキョウカイジムキョク</t>
    </rPh>
    <phoneticPr fontId="2"/>
  </si>
  <si>
    <t>〒466-0058</t>
    <phoneticPr fontId="2"/>
  </si>
  <si>
    <t>愛知県名古屋市昭和区白金1-14-27(応用開発㈱内)</t>
    <rPh sb="0" eb="12">
      <t>466-0058</t>
    </rPh>
    <rPh sb="20" eb="24">
      <t>オウヨウカイハツ</t>
    </rPh>
    <rPh sb="25" eb="26">
      <t>ナイ</t>
    </rPh>
    <phoneticPr fontId="2"/>
  </si>
  <si>
    <t>TEL　052-883-5011　　FAX　052-882-2208</t>
    <phoneticPr fontId="2"/>
  </si>
  <si>
    <t>mail　zimukyoku@ib-a.jp</t>
    <phoneticPr fontId="2"/>
  </si>
  <si>
    <t>　もし含まれていれば、本来、宅地等の擁壁として適さないものです。現在変状がない場合でも</t>
    <rPh sb="16" eb="17">
      <t>トウ</t>
    </rPh>
    <phoneticPr fontId="2"/>
  </si>
  <si>
    <t>　　　</t>
    <phoneticPr fontId="2"/>
  </si>
  <si>
    <t>　　　判定される場合はより詳細な調査をされることが、適当と考えられます。</t>
    <phoneticPr fontId="2"/>
  </si>
  <si>
    <t>　※ 　本チェックシートで安全と判定されても日常の点検を続けられること、また安全度が低いと</t>
    <rPh sb="4" eb="5">
      <t>ホン</t>
    </rPh>
    <phoneticPr fontId="2"/>
  </si>
  <si>
    <t>　　構造物である擁壁は時間の経過と共に老朽化したり、雨や地震によりひびが入ったり傾いたり</t>
    <phoneticPr fontId="2"/>
  </si>
  <si>
    <t>　しますが、その危険度の程度がわかりにくいため、本チェックシートを利用することにより、</t>
    <phoneticPr fontId="2"/>
  </si>
  <si>
    <t>　おおまかな危険度のチェックが出来るようになっています。</t>
    <rPh sb="15" eb="17">
      <t>デキ</t>
    </rPh>
    <phoneticPr fontId="2"/>
  </si>
  <si>
    <t>　の擁壁チェックシート（案）」をもとに作成したものです。</t>
    <rPh sb="12" eb="13">
      <t>アン</t>
    </rPh>
    <phoneticPr fontId="2"/>
  </si>
  <si>
    <t>　　本チェックシートは、擁壁の危険度を概略的に知りたい方を対象に、国土交通省の「我が家</t>
    <rPh sb="23" eb="24">
      <t>シ</t>
    </rPh>
    <rPh sb="33" eb="38">
      <t>コクドコウツウショウ</t>
    </rPh>
    <rPh sb="40" eb="41">
      <t>ワ</t>
    </rPh>
    <rPh sb="42" eb="43">
      <t>イエ</t>
    </rPh>
    <phoneticPr fontId="2"/>
  </si>
  <si>
    <t>Ｂ（擁壁変状点）＝〔①～⑦の内の最大点を採用します〕</t>
    <phoneticPr fontId="2"/>
  </si>
  <si>
    <t>総評点が高ければ高いほど危険性が高い宅地等の擁壁であると言えます。</t>
    <rPh sb="20" eb="21">
      <t>トウ</t>
    </rPh>
    <phoneticPr fontId="2"/>
  </si>
  <si>
    <r>
      <t>(上記①～⑥までの内、</t>
    </r>
    <r>
      <rPr>
        <b/>
        <sz val="14"/>
        <color theme="1"/>
        <rFont val="游ゴシック"/>
        <family val="3"/>
        <charset val="128"/>
        <scheme val="minor"/>
      </rPr>
      <t>最大点</t>
    </r>
    <r>
      <rPr>
        <b/>
        <sz val="12"/>
        <color theme="1"/>
        <rFont val="游ゴシック"/>
        <family val="3"/>
        <charset val="128"/>
        <scheme val="minor"/>
      </rPr>
      <t>を記入してください)</t>
    </r>
    <rPh sb="1" eb="3">
      <t>ジョウキ</t>
    </rPh>
    <rPh sb="9" eb="10">
      <t>ウチ</t>
    </rPh>
    <rPh sb="11" eb="14">
      <t>サイダイテン</t>
    </rPh>
    <rPh sb="15" eb="17">
      <t>キニュウ</t>
    </rPh>
    <phoneticPr fontId="2"/>
  </si>
  <si>
    <r>
      <t>(上記①～③、⑥までの内、</t>
    </r>
    <r>
      <rPr>
        <b/>
        <sz val="14"/>
        <color theme="1"/>
        <rFont val="游ゴシック"/>
        <family val="3"/>
        <charset val="128"/>
        <scheme val="minor"/>
      </rPr>
      <t>最大点</t>
    </r>
    <r>
      <rPr>
        <b/>
        <sz val="12"/>
        <color theme="1"/>
        <rFont val="游ゴシック"/>
        <family val="3"/>
        <charset val="128"/>
        <scheme val="minor"/>
      </rPr>
      <t>を記入してください)</t>
    </r>
    <rPh sb="1" eb="3">
      <t>ジョウキ</t>
    </rPh>
    <rPh sb="11" eb="12">
      <t>ウチ</t>
    </rPh>
    <rPh sb="13" eb="16">
      <t>サイダイテン</t>
    </rPh>
    <rPh sb="17" eb="19">
      <t>キニュウ</t>
    </rPh>
    <phoneticPr fontId="2"/>
  </si>
  <si>
    <r>
      <t>(上記①～④、⑥、⑦までの内、</t>
    </r>
    <r>
      <rPr>
        <b/>
        <sz val="14"/>
        <color theme="1"/>
        <rFont val="游ゴシック"/>
        <family val="3"/>
        <charset val="128"/>
        <scheme val="minor"/>
      </rPr>
      <t>最大点</t>
    </r>
    <r>
      <rPr>
        <b/>
        <sz val="12"/>
        <color theme="1"/>
        <rFont val="游ゴシック"/>
        <family val="3"/>
        <charset val="128"/>
        <scheme val="minor"/>
      </rPr>
      <t>を記入してください)</t>
    </r>
    <rPh sb="1" eb="3">
      <t>ジョウキ</t>
    </rPh>
    <rPh sb="13" eb="14">
      <t>ウチ</t>
    </rPh>
    <rPh sb="15" eb="18">
      <t>サイダイテン</t>
    </rPh>
    <rPh sb="19" eb="21">
      <t>キニュウ</t>
    </rPh>
    <phoneticPr fontId="2"/>
  </si>
  <si>
    <r>
      <rPr>
        <b/>
        <sz val="14"/>
        <color rgb="FFFF0000"/>
        <rFont val="游ゴシック"/>
        <family val="3"/>
        <charset val="128"/>
        <scheme val="minor"/>
      </rPr>
      <t>←</t>
    </r>
    <r>
      <rPr>
        <b/>
        <sz val="12"/>
        <color rgb="FFFF0000"/>
        <rFont val="游ゴシック"/>
        <family val="3"/>
        <charset val="128"/>
        <scheme val="minor"/>
      </rPr>
      <t>　総評点(セル：Q695)の値によって</t>
    </r>
    <rPh sb="2" eb="5">
      <t>ソウヒョウテン</t>
    </rPh>
    <rPh sb="15" eb="16">
      <t>アタイ</t>
    </rPh>
    <phoneticPr fontId="2"/>
  </si>
  <si>
    <t>　水抜き穴はあるが、擁壁上の地盤に雨水が浸透しやすい状況</t>
    <phoneticPr fontId="2"/>
  </si>
  <si>
    <r>
      <t>以上を満たしていない状況にある。</t>
    </r>
    <r>
      <rPr>
        <b/>
        <sz val="12"/>
        <color theme="1"/>
        <rFont val="游ゴシック"/>
        <family val="3"/>
        <charset val="128"/>
        <scheme val="minor"/>
      </rPr>
      <t>）</t>
    </r>
    <r>
      <rPr>
        <b/>
        <sz val="11"/>
        <color theme="1"/>
        <rFont val="游ゴシック"/>
        <family val="3"/>
        <charset val="128"/>
        <scheme val="minor"/>
      </rPr>
      <t>（タイプｃ）</t>
    </r>
    <r>
      <rPr>
        <sz val="11"/>
        <color theme="1"/>
        <rFont val="游ゴシック"/>
        <family val="3"/>
        <charset val="128"/>
        <scheme val="minor"/>
      </rPr>
      <t xml:space="preserve"> 表－２(1)</t>
    </r>
    <r>
      <rPr>
        <b/>
        <sz val="11"/>
        <color theme="1"/>
        <rFont val="游ゴシック"/>
        <family val="3"/>
        <charset val="128"/>
        <scheme val="minor"/>
      </rPr>
      <t xml:space="preserve"> </t>
    </r>
    <r>
      <rPr>
        <sz val="11"/>
        <color theme="1"/>
        <rFont val="游ゴシック"/>
        <family val="3"/>
        <charset val="128"/>
        <scheme val="minor"/>
      </rPr>
      <t>参照</t>
    </r>
    <phoneticPr fontId="2"/>
  </si>
  <si>
    <r>
      <t>にある。</t>
    </r>
    <r>
      <rPr>
        <b/>
        <sz val="11"/>
        <color theme="1"/>
        <rFont val="游ゴシック"/>
        <family val="3"/>
        <charset val="128"/>
        <scheme val="minor"/>
      </rPr>
      <t>（タイプｂ）</t>
    </r>
    <r>
      <rPr>
        <sz val="11"/>
        <color theme="1"/>
        <rFont val="游ゴシック"/>
        <family val="3"/>
        <charset val="128"/>
        <scheme val="minor"/>
      </rPr>
      <t xml:space="preserve"> 表－２(1)</t>
    </r>
    <r>
      <rPr>
        <b/>
        <sz val="11"/>
        <color theme="1"/>
        <rFont val="游ゴシック"/>
        <family val="3"/>
        <charset val="128"/>
        <scheme val="minor"/>
      </rPr>
      <t xml:space="preserve"> </t>
    </r>
    <r>
      <rPr>
        <sz val="11"/>
        <color theme="1"/>
        <rFont val="游ゴシック"/>
        <family val="3"/>
        <charset val="128"/>
        <scheme val="minor"/>
      </rPr>
      <t>参照</t>
    </r>
    <phoneticPr fontId="2"/>
  </si>
  <si>
    <r>
      <rPr>
        <b/>
        <sz val="11"/>
        <color theme="1"/>
        <rFont val="游ゴシック"/>
        <family val="3"/>
        <charset val="128"/>
        <scheme val="minor"/>
      </rPr>
      <t>（タイプａ）</t>
    </r>
    <r>
      <rPr>
        <sz val="11"/>
        <color theme="1"/>
        <rFont val="游ゴシック"/>
        <family val="3"/>
        <charset val="128"/>
        <scheme val="minor"/>
      </rPr>
      <t>表－２(1) 参照</t>
    </r>
    <phoneticPr fontId="2"/>
  </si>
  <si>
    <r>
      <t>　常に擁壁表面が湿っている。</t>
    </r>
    <r>
      <rPr>
        <b/>
        <sz val="11"/>
        <color theme="1"/>
        <rFont val="游ゴシック"/>
        <family val="3"/>
        <charset val="128"/>
        <scheme val="minor"/>
      </rPr>
      <t>（タイプａ）</t>
    </r>
    <r>
      <rPr>
        <sz val="11"/>
        <color theme="1"/>
        <rFont val="游ゴシック"/>
        <family val="3"/>
        <charset val="128"/>
        <scheme val="minor"/>
      </rPr>
      <t xml:space="preserve"> 表－２(1) 参照</t>
    </r>
    <phoneticPr fontId="2"/>
  </si>
  <si>
    <r>
      <t>　水がしみ出し・流出している。</t>
    </r>
    <r>
      <rPr>
        <b/>
        <sz val="11"/>
        <color theme="1"/>
        <rFont val="游ゴシック"/>
        <family val="3"/>
        <charset val="128"/>
        <scheme val="minor"/>
      </rPr>
      <t>（タイプｂ）</t>
    </r>
    <r>
      <rPr>
        <sz val="11"/>
        <color theme="1"/>
        <rFont val="游ゴシック"/>
        <family val="3"/>
        <charset val="128"/>
        <scheme val="minor"/>
      </rPr>
      <t>表－２(1) 参照</t>
    </r>
    <phoneticPr fontId="2"/>
  </si>
  <si>
    <r>
      <t>地盤にクラックが見られる。</t>
    </r>
    <r>
      <rPr>
        <b/>
        <sz val="11"/>
        <color theme="1"/>
        <rFont val="游ゴシック"/>
        <family val="3"/>
        <charset val="128"/>
        <scheme val="minor"/>
      </rPr>
      <t>（タイプａ）</t>
    </r>
    <r>
      <rPr>
        <sz val="11"/>
        <color theme="1"/>
        <rFont val="游ゴシック"/>
        <family val="3"/>
        <charset val="128"/>
        <scheme val="minor"/>
      </rPr>
      <t xml:space="preserve"> 表－２(2) 参照</t>
    </r>
    <phoneticPr fontId="2"/>
  </si>
  <si>
    <r>
      <t>付近にはへこみも見られる。</t>
    </r>
    <r>
      <rPr>
        <b/>
        <sz val="11"/>
        <color theme="1"/>
        <rFont val="游ゴシック"/>
        <family val="3"/>
        <charset val="128"/>
        <scheme val="minor"/>
      </rPr>
      <t>（タイプｂ）</t>
    </r>
    <r>
      <rPr>
        <sz val="11"/>
        <color theme="1"/>
        <rFont val="游ゴシック"/>
        <family val="3"/>
        <charset val="128"/>
        <scheme val="minor"/>
      </rPr>
      <t xml:space="preserve"> 表－２(2)</t>
    </r>
    <r>
      <rPr>
        <b/>
        <sz val="11"/>
        <color theme="1"/>
        <rFont val="游ゴシック"/>
        <family val="3"/>
        <charset val="128"/>
        <scheme val="minor"/>
      </rPr>
      <t xml:space="preserve"> </t>
    </r>
    <r>
      <rPr>
        <sz val="11"/>
        <color theme="1"/>
        <rFont val="游ゴシック"/>
        <family val="3"/>
        <charset val="128"/>
        <scheme val="minor"/>
      </rPr>
      <t>参照</t>
    </r>
    <phoneticPr fontId="2"/>
  </si>
  <si>
    <r>
      <t>失われている。</t>
    </r>
    <r>
      <rPr>
        <b/>
        <sz val="11"/>
        <color theme="1"/>
        <rFont val="游ゴシック"/>
        <family val="3"/>
        <charset val="128"/>
        <scheme val="minor"/>
      </rPr>
      <t xml:space="preserve">（タイプｃ） </t>
    </r>
    <r>
      <rPr>
        <sz val="11"/>
        <color theme="1"/>
        <rFont val="游ゴシック"/>
        <family val="3"/>
        <charset val="128"/>
        <scheme val="minor"/>
      </rPr>
      <t>表－２(2)参照</t>
    </r>
    <phoneticPr fontId="2"/>
  </si>
  <si>
    <r>
      <t>(上記①～③までの内、</t>
    </r>
    <r>
      <rPr>
        <b/>
        <sz val="14"/>
        <color theme="1"/>
        <rFont val="游ゴシック"/>
        <family val="3"/>
        <charset val="128"/>
        <scheme val="minor"/>
      </rPr>
      <t>最大点</t>
    </r>
    <r>
      <rPr>
        <b/>
        <sz val="12"/>
        <color theme="1"/>
        <rFont val="游ゴシック"/>
        <family val="3"/>
        <charset val="128"/>
        <scheme val="minor"/>
      </rPr>
      <t>を記入してください)</t>
    </r>
    <rPh sb="1" eb="3">
      <t>ジョウキ</t>
    </rPh>
    <rPh sb="9" eb="10">
      <t>ウチ</t>
    </rPh>
    <rPh sb="11" eb="14">
      <t>サイダイテン</t>
    </rPh>
    <rPh sb="15" eb="17">
      <t>キニュウ</t>
    </rPh>
    <phoneticPr fontId="2"/>
  </si>
  <si>
    <t>　コンクリートが一体化していない継目に沿った多数のクラック、</t>
    <rPh sb="8" eb="10">
      <t>イッタイ</t>
    </rPh>
    <rPh sb="10" eb="11">
      <t>カ</t>
    </rPh>
    <rPh sb="16" eb="18">
      <t>ツギメ</t>
    </rPh>
    <rPh sb="19" eb="20">
      <t>ソ</t>
    </rPh>
    <rPh sb="22" eb="24">
      <t>タスウ</t>
    </rPh>
    <phoneticPr fontId="2"/>
  </si>
  <si>
    <t>　　周辺環境条件のチェックＡ（擁壁基礎点）と擁壁変状のチェックＢ（擁壁変状点）の</t>
    <rPh sb="2" eb="8">
      <t>シュウヘンカンキョウジョウケン</t>
    </rPh>
    <rPh sb="15" eb="19">
      <t>ヨウヘキ</t>
    </rPh>
    <rPh sb="19" eb="20">
      <t>テン</t>
    </rPh>
    <rPh sb="22" eb="26">
      <t>ヨウヘキヘンジョウ</t>
    </rPh>
    <rPh sb="33" eb="35">
      <t>ヨウヘキ</t>
    </rPh>
    <rPh sb="35" eb="37">
      <t>ヘンジョウ</t>
    </rPh>
    <rPh sb="37" eb="38">
      <t>テン</t>
    </rPh>
    <phoneticPr fontId="2"/>
  </si>
  <si>
    <t>　合計をもとに、あなたの宅地等擁壁の安全度を確認してください。</t>
    <rPh sb="12" eb="14">
      <t>タクチ</t>
    </rPh>
    <rPh sb="14" eb="15">
      <t>トウ</t>
    </rPh>
    <rPh sb="15" eb="17">
      <t>ヨウヘキ</t>
    </rPh>
    <rPh sb="18" eb="21">
      <t>アンゼンド</t>
    </rPh>
    <rPh sb="22" eb="24">
      <t>カクニン</t>
    </rPh>
    <phoneticPr fontId="2"/>
  </si>
  <si>
    <t xml:space="preserve">２ 次に、擁 壁 変 状 のチェックをします（P.８をご覧下さい） </t>
    <phoneticPr fontId="2"/>
  </si>
  <si>
    <t>３ 最後に、総合評価をします（P.１６をご覧下さい）</t>
    <phoneticPr fontId="2"/>
  </si>
  <si>
    <t>１ まず、周辺環境条件等のチェックをします（P.５をご覧下さい）</t>
    <phoneticPr fontId="2"/>
  </si>
  <si>
    <t>　自動計算されます</t>
    <rPh sb="1" eb="5">
      <t>ジドウケイサン</t>
    </rPh>
    <phoneticPr fontId="2"/>
  </si>
  <si>
    <r>
      <t>＊該当する項目に</t>
    </r>
    <r>
      <rPr>
        <b/>
        <sz val="11"/>
        <color rgb="FFFF0000"/>
        <rFont val="Segoe UI Symbol"/>
        <family val="2"/>
      </rPr>
      <t>☑</t>
    </r>
    <r>
      <rPr>
        <b/>
        <sz val="11"/>
        <color rgb="FFFF0000"/>
        <rFont val="游ゴシック"/>
        <family val="2"/>
        <charset val="128"/>
        <scheme val="minor"/>
      </rPr>
      <t>を入れると</t>
    </r>
    <rPh sb="1" eb="3">
      <t>ガイトウ</t>
    </rPh>
    <rPh sb="5" eb="7">
      <t>コウモク</t>
    </rPh>
    <rPh sb="10" eb="11">
      <t>イ</t>
    </rPh>
    <phoneticPr fontId="2"/>
  </si>
  <si>
    <t>←　自動計算されます</t>
    <rPh sb="2" eb="6">
      <t>ジドウケイサン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</si>
</sst>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_ "/>
  </numFmts>
  <fonts count="36" x14ac:knownFonts="1">
    <font>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1"/>
      <color theme="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u/>
      <sz val="16"/>
      <color theme="1"/>
      <name val="游ゴシック"/>
      <family val="3"/>
      <charset val="128"/>
      <scheme val="minor"/>
    </font>
    <font>
      <u/>
      <sz val="11"/>
      <color theme="1"/>
      <name val="游ゴシック"/>
      <family val="3"/>
      <charset val="128"/>
      <scheme val="minor"/>
    </font>
    <font>
      <b/>
      <sz val="11"/>
      <color rgb="FFFF0000"/>
      <name val="游ゴシック"/>
      <family val="3"/>
      <charset val="128"/>
      <scheme val="minor"/>
    </font>
    <font>
      <sz val="11"/>
      <color theme="1"/>
      <name val="游ゴシック"/>
      <family val="3"/>
      <charset val="128"/>
      <scheme val="minor"/>
    </font>
    <font>
      <sz val="12"/>
      <color theme="1"/>
      <name val="游ゴシック"/>
      <family val="2"/>
      <charset val="128"/>
      <scheme val="minor"/>
    </font>
    <font>
      <sz val="20"/>
      <color theme="1"/>
      <name val="游ゴシック"/>
      <family val="2"/>
      <charset val="128"/>
      <scheme val="minor"/>
    </font>
    <font>
      <sz val="9"/>
      <color theme="1"/>
      <name val="游ゴシック"/>
      <family val="3"/>
      <charset val="128"/>
      <scheme val="minor"/>
    </font>
    <font>
      <sz val="28"/>
      <color theme="1"/>
      <name val="游ゴシック"/>
      <family val="3"/>
      <charset val="128"/>
      <scheme val="minor"/>
    </font>
    <font>
      <sz val="12"/>
      <color theme="1"/>
      <name val="游ゴシック"/>
      <family val="3"/>
      <charset val="128"/>
      <scheme val="minor"/>
    </font>
    <font>
      <sz val="11"/>
      <color rgb="FFFF0000"/>
      <name val="游ゴシック"/>
      <family val="2"/>
      <charset val="128"/>
      <scheme val="minor"/>
    </font>
    <font>
      <sz val="10"/>
      <color theme="1"/>
      <name val="游ゴシック"/>
      <family val="3"/>
      <charset val="128"/>
      <scheme val="minor"/>
    </font>
    <font>
      <sz val="14"/>
      <color theme="1"/>
      <name val="游ゴシック"/>
      <family val="3"/>
      <charset val="128"/>
      <scheme val="minor"/>
    </font>
    <font>
      <sz val="14"/>
      <color theme="1"/>
      <name val="游ゴシック"/>
      <family val="2"/>
      <charset val="128"/>
      <scheme val="minor"/>
    </font>
    <font>
      <b/>
      <sz val="18"/>
      <color theme="1"/>
      <name val="游ゴシック"/>
      <family val="3"/>
      <charset val="128"/>
      <scheme val="minor"/>
    </font>
    <font>
      <b/>
      <sz val="11"/>
      <name val="游ゴシック"/>
      <family val="3"/>
      <charset val="128"/>
      <scheme val="minor"/>
    </font>
    <font>
      <sz val="12"/>
      <color rgb="FFFF0000"/>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2"/>
      <color theme="0"/>
      <name val="游ゴシック"/>
      <family val="2"/>
      <charset val="128"/>
      <scheme val="minor"/>
    </font>
    <font>
      <sz val="12"/>
      <color theme="0"/>
      <name val="游ゴシック"/>
      <family val="3"/>
      <charset val="128"/>
      <scheme val="minor"/>
    </font>
    <font>
      <sz val="28"/>
      <color theme="1"/>
      <name val="BIZ UDPゴシック"/>
      <family val="3"/>
      <charset val="128"/>
    </font>
    <font>
      <b/>
      <sz val="12"/>
      <color rgb="FF000000"/>
      <name val="游ゴシック"/>
      <family val="3"/>
      <charset val="128"/>
      <scheme val="minor"/>
    </font>
    <font>
      <sz val="12"/>
      <color rgb="FF000000"/>
      <name val="游ゴシック"/>
      <family val="3"/>
      <charset val="128"/>
      <scheme val="minor"/>
    </font>
    <font>
      <b/>
      <sz val="20"/>
      <color theme="1"/>
      <name val="游ゴシック"/>
      <family val="3"/>
      <charset val="128"/>
      <scheme val="minor"/>
    </font>
    <font>
      <sz val="11"/>
      <color theme="1"/>
      <name val="BIZ UDPゴシック"/>
      <family val="3"/>
      <charset val="128"/>
    </font>
    <font>
      <sz val="20"/>
      <color theme="1"/>
      <name val="BIZ UDゴシック"/>
      <family val="3"/>
      <charset val="128"/>
    </font>
    <font>
      <sz val="11"/>
      <color theme="1"/>
      <name val="BIZ UDゴシック"/>
      <family val="3"/>
      <charset val="128"/>
    </font>
    <font>
      <sz val="14"/>
      <color theme="1"/>
      <name val="BIZ UDゴシック"/>
      <family val="3"/>
      <charset val="128"/>
    </font>
    <font>
      <b/>
      <sz val="11"/>
      <color rgb="FFFF0000"/>
      <name val="游ゴシック"/>
      <family val="2"/>
      <charset val="128"/>
      <scheme val="minor"/>
    </font>
    <font>
      <b/>
      <sz val="11"/>
      <color rgb="FFFF0000"/>
      <name val="Segoe UI Symbol"/>
      <family val="2"/>
    </font>
  </fonts>
  <fills count="2">
    <fill>
      <patternFill patternType="none"/>
    </fill>
    <fill>
      <patternFill patternType="gray125"/>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209">
    <xf numFmtId="0" fontId="0" fillId="0" borderId="0" xfId="0">
      <alignment vertical="center"/>
    </xf>
    <xf numFmtId="0" fontId="0" fillId="0" borderId="8" xfId="0" applyBorder="1">
      <alignment vertical="center"/>
    </xf>
    <xf numFmtId="0" fontId="0" fillId="0" borderId="4" xfId="0" applyBorder="1">
      <alignment vertical="center"/>
    </xf>
    <xf numFmtId="0" fontId="0" fillId="0" borderId="9" xfId="0" applyBorder="1">
      <alignment vertical="center"/>
    </xf>
    <xf numFmtId="0" fontId="0" fillId="0" borderId="7" xfId="0" applyBorder="1">
      <alignment vertical="center"/>
    </xf>
    <xf numFmtId="0" fontId="8" fillId="0" borderId="0" xfId="0" applyFont="1" applyAlignment="1">
      <alignment horizontal="center" vertical="center"/>
    </xf>
    <xf numFmtId="0" fontId="7" fillId="0" borderId="0" xfId="0" applyFont="1">
      <alignment vertical="center"/>
    </xf>
    <xf numFmtId="0" fontId="0" fillId="0" borderId="3"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176" fontId="0" fillId="0" borderId="8" xfId="0" applyNumberFormat="1" applyBorder="1">
      <alignment vertical="center"/>
    </xf>
    <xf numFmtId="176" fontId="0" fillId="0" borderId="4" xfId="0" applyNumberFormat="1" applyBorder="1">
      <alignment vertical="center"/>
    </xf>
    <xf numFmtId="176" fontId="0" fillId="0" borderId="7" xfId="0" applyNumberFormat="1" applyBorder="1">
      <alignment vertical="center"/>
    </xf>
    <xf numFmtId="176" fontId="0" fillId="0" borderId="9" xfId="0" applyNumberFormat="1" applyBorder="1">
      <alignment vertical="center"/>
    </xf>
    <xf numFmtId="0" fontId="4" fillId="0" borderId="0" xfId="0" applyFont="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11" fillId="0" borderId="0" xfId="0" applyFont="1">
      <alignment vertical="center"/>
    </xf>
    <xf numFmtId="0" fontId="1" fillId="0" borderId="0" xfId="0" applyFont="1">
      <alignment vertical="center"/>
    </xf>
    <xf numFmtId="0" fontId="1" fillId="0" borderId="5" xfId="0" applyFont="1" applyBorder="1" applyAlignment="1">
      <alignment horizontal="center" vertical="center"/>
    </xf>
    <xf numFmtId="0" fontId="5" fillId="0" borderId="0" xfId="0" applyFont="1" applyAlignment="1">
      <alignment horizontal="center" vertical="center"/>
    </xf>
    <xf numFmtId="0" fontId="14" fillId="0" borderId="0" xfId="0" applyFont="1">
      <alignment vertical="center"/>
    </xf>
    <xf numFmtId="0" fontId="1" fillId="0" borderId="0" xfId="0" applyFont="1" applyAlignment="1">
      <alignment horizontal="center" vertical="center"/>
    </xf>
    <xf numFmtId="0" fontId="3" fillId="0" borderId="0" xfId="0" applyFont="1">
      <alignment vertical="center"/>
    </xf>
    <xf numFmtId="0" fontId="3" fillId="0" borderId="10" xfId="0" applyFont="1" applyBorder="1">
      <alignment vertical="center"/>
    </xf>
    <xf numFmtId="0" fontId="3" fillId="0" borderId="3" xfId="0" applyFont="1" applyBorder="1">
      <alignment vertical="center"/>
    </xf>
    <xf numFmtId="0" fontId="3" fillId="0" borderId="6" xfId="0" applyFont="1" applyBorder="1">
      <alignment vertical="center"/>
    </xf>
    <xf numFmtId="0" fontId="3" fillId="0" borderId="5" xfId="0" applyFont="1" applyBorder="1">
      <alignment vertical="center"/>
    </xf>
    <xf numFmtId="0" fontId="0" fillId="0" borderId="0" xfId="0" applyAlignment="1">
      <alignment horizontal="center" vertical="center"/>
    </xf>
    <xf numFmtId="0" fontId="17" fillId="0" borderId="0" xfId="0" applyFont="1">
      <alignment vertical="center"/>
    </xf>
    <xf numFmtId="0" fontId="10" fillId="0" borderId="0" xfId="0" applyFont="1">
      <alignment vertical="center"/>
    </xf>
    <xf numFmtId="0" fontId="18" fillId="0" borderId="0" xfId="0" applyFont="1">
      <alignment vertical="center"/>
    </xf>
    <xf numFmtId="0" fontId="5" fillId="0" borderId="0" xfId="0" applyFont="1">
      <alignment vertical="center"/>
    </xf>
    <xf numFmtId="0" fontId="4" fillId="0" borderId="12" xfId="0" applyFont="1" applyBorder="1">
      <alignment vertical="center"/>
    </xf>
    <xf numFmtId="0" fontId="4" fillId="0" borderId="0" xfId="0" applyFont="1" applyAlignment="1">
      <alignment horizontal="left" vertical="center"/>
    </xf>
    <xf numFmtId="0" fontId="15" fillId="0" borderId="0" xfId="0" applyFont="1">
      <alignment vertical="center"/>
    </xf>
    <xf numFmtId="0" fontId="20" fillId="0" borderId="0" xfId="0" applyFont="1">
      <alignment vertical="center"/>
    </xf>
    <xf numFmtId="0" fontId="4" fillId="0" borderId="0" xfId="0" applyFont="1" applyAlignment="1">
      <alignment horizontal="center" vertical="center"/>
    </xf>
    <xf numFmtId="0" fontId="0" fillId="0" borderId="5" xfId="0" applyBorder="1" applyAlignment="1">
      <alignment vertical="center" wrapText="1"/>
    </xf>
    <xf numFmtId="49" fontId="1" fillId="0" borderId="9" xfId="0" applyNumberFormat="1" applyFont="1" applyBorder="1">
      <alignment vertical="center"/>
    </xf>
    <xf numFmtId="49" fontId="1" fillId="0" borderId="0" xfId="0" applyNumberFormat="1" applyFont="1">
      <alignment vertical="center"/>
    </xf>
    <xf numFmtId="176" fontId="24" fillId="0" borderId="0" xfId="0" applyNumberFormat="1" applyFont="1">
      <alignment vertical="center"/>
    </xf>
    <xf numFmtId="0" fontId="24" fillId="0" borderId="0" xfId="0" applyFont="1">
      <alignment vertical="center"/>
    </xf>
    <xf numFmtId="0" fontId="0" fillId="0" borderId="0" xfId="0" applyAlignment="1">
      <alignment vertical="center" wrapText="1"/>
    </xf>
    <xf numFmtId="0" fontId="13" fillId="0" borderId="5" xfId="0" applyFont="1" applyBorder="1" applyAlignment="1">
      <alignment vertical="center" wrapText="1"/>
    </xf>
    <xf numFmtId="176" fontId="10" fillId="0" borderId="0" xfId="0" applyNumberFormat="1" applyFont="1" applyAlignment="1">
      <alignment horizontal="center" vertical="center"/>
    </xf>
    <xf numFmtId="0" fontId="10" fillId="0" borderId="8" xfId="0" applyFont="1" applyBorder="1">
      <alignment vertical="center"/>
    </xf>
    <xf numFmtId="0" fontId="14" fillId="0" borderId="9" xfId="0" applyFont="1" applyBorder="1">
      <alignment vertical="center"/>
    </xf>
    <xf numFmtId="0" fontId="14" fillId="0" borderId="8" xfId="0" applyFont="1" applyBorder="1">
      <alignment vertical="center"/>
    </xf>
    <xf numFmtId="0" fontId="14" fillId="0" borderId="11" xfId="0" applyFont="1" applyBorder="1">
      <alignment vertical="center"/>
    </xf>
    <xf numFmtId="0" fontId="10" fillId="0" borderId="11" xfId="0" applyFont="1" applyBorder="1">
      <alignment vertical="center"/>
    </xf>
    <xf numFmtId="0" fontId="14" fillId="0" borderId="0" xfId="0" applyFont="1" applyAlignment="1">
      <alignment horizontal="center" vertical="center" textRotation="255"/>
    </xf>
    <xf numFmtId="0" fontId="24" fillId="0" borderId="5" xfId="0" applyFont="1" applyBorder="1" applyAlignment="1">
      <alignment horizontal="center" vertical="center"/>
    </xf>
    <xf numFmtId="0" fontId="24" fillId="0" borderId="0" xfId="0" applyFont="1" applyAlignment="1">
      <alignment horizontal="center" vertical="center"/>
    </xf>
    <xf numFmtId="0" fontId="24" fillId="0" borderId="5" xfId="0" applyFont="1" applyBorder="1">
      <alignment vertical="center"/>
    </xf>
    <xf numFmtId="0" fontId="14" fillId="0" borderId="3" xfId="0" applyFont="1" applyBorder="1">
      <alignment vertical="center"/>
    </xf>
    <xf numFmtId="176" fontId="14" fillId="0" borderId="8" xfId="0" applyNumberFormat="1" applyFont="1" applyBorder="1">
      <alignment vertical="center"/>
    </xf>
    <xf numFmtId="0" fontId="14" fillId="0" borderId="4" xfId="0" applyFont="1" applyBorder="1">
      <alignment vertical="center"/>
    </xf>
    <xf numFmtId="0" fontId="25" fillId="0" borderId="5" xfId="0" applyFont="1" applyBorder="1" applyAlignment="1">
      <alignment horizontal="center" vertical="center"/>
    </xf>
    <xf numFmtId="176" fontId="14" fillId="0" borderId="4" xfId="0" applyNumberFormat="1" applyFont="1" applyBorder="1">
      <alignment vertical="center"/>
    </xf>
    <xf numFmtId="0" fontId="14" fillId="0" borderId="6" xfId="0" applyFont="1" applyBorder="1">
      <alignment vertical="center"/>
    </xf>
    <xf numFmtId="176" fontId="14" fillId="0" borderId="7" xfId="0" applyNumberFormat="1" applyFont="1" applyBorder="1">
      <alignment vertical="center"/>
    </xf>
    <xf numFmtId="0" fontId="14" fillId="0" borderId="7" xfId="0" applyFont="1" applyBorder="1">
      <alignment vertical="center"/>
    </xf>
    <xf numFmtId="0" fontId="14" fillId="0" borderId="5" xfId="0" applyFont="1" applyBorder="1">
      <alignment vertical="center"/>
    </xf>
    <xf numFmtId="0" fontId="14" fillId="0" borderId="2" xfId="0" applyFont="1" applyBorder="1">
      <alignment vertical="center"/>
    </xf>
    <xf numFmtId="0" fontId="25" fillId="0" borderId="0" xfId="0" applyFont="1">
      <alignment vertical="center"/>
    </xf>
    <xf numFmtId="0" fontId="25" fillId="0" borderId="0" xfId="0" applyFont="1" applyAlignment="1">
      <alignment horizontal="center" vertical="center"/>
    </xf>
    <xf numFmtId="0" fontId="14" fillId="0" borderId="10" xfId="0" applyFont="1" applyBorder="1">
      <alignment vertical="center"/>
    </xf>
    <xf numFmtId="0" fontId="14" fillId="0" borderId="12" xfId="0" applyFont="1" applyBorder="1">
      <alignment vertical="center"/>
    </xf>
    <xf numFmtId="0" fontId="25" fillId="0" borderId="5" xfId="0" applyFont="1" applyBorder="1">
      <alignment vertical="center"/>
    </xf>
    <xf numFmtId="0" fontId="4" fillId="0" borderId="10" xfId="0" applyFont="1" applyBorder="1">
      <alignment vertical="center"/>
    </xf>
    <xf numFmtId="177" fontId="14" fillId="0" borderId="0" xfId="0" applyNumberFormat="1" applyFont="1">
      <alignment vertical="center"/>
    </xf>
    <xf numFmtId="0" fontId="4" fillId="0" borderId="3" xfId="0" applyFont="1" applyBorder="1">
      <alignment vertical="center"/>
    </xf>
    <xf numFmtId="0" fontId="4" fillId="0" borderId="6" xfId="0" applyFont="1" applyBorder="1">
      <alignment vertical="center"/>
    </xf>
    <xf numFmtId="0" fontId="18" fillId="0" borderId="0" xfId="0" applyFont="1" applyAlignment="1">
      <alignment horizontal="right" vertical="center"/>
    </xf>
    <xf numFmtId="0" fontId="26" fillId="0" borderId="0" xfId="0" applyFont="1">
      <alignment vertical="center"/>
    </xf>
    <xf numFmtId="0" fontId="27" fillId="0" borderId="0" xfId="0" applyFont="1">
      <alignment vertical="center"/>
    </xf>
    <xf numFmtId="0" fontId="14" fillId="0" borderId="0" xfId="0" applyFont="1" applyAlignment="1"/>
    <xf numFmtId="0" fontId="28" fillId="0" borderId="0" xfId="0" applyFont="1" applyAlignment="1"/>
    <xf numFmtId="0" fontId="4" fillId="0" borderId="0" xfId="0" applyFont="1" applyAlignment="1"/>
    <xf numFmtId="0" fontId="6" fillId="0" borderId="0" xfId="0" applyFont="1">
      <alignment vertical="center"/>
    </xf>
    <xf numFmtId="0" fontId="29" fillId="0" borderId="0" xfId="0" applyFont="1" applyAlignment="1">
      <alignment horizontal="right" vertical="center"/>
    </xf>
    <xf numFmtId="0" fontId="30" fillId="0" borderId="0" xfId="0" applyFont="1">
      <alignment vertical="center"/>
    </xf>
    <xf numFmtId="0" fontId="31" fillId="0" borderId="0" xfId="0" applyFont="1">
      <alignment vertical="center"/>
    </xf>
    <xf numFmtId="0" fontId="32" fillId="0" borderId="0" xfId="0" applyFont="1">
      <alignment vertical="center"/>
    </xf>
    <xf numFmtId="0" fontId="33" fillId="0" borderId="0" xfId="0" applyFont="1">
      <alignment vertical="center"/>
    </xf>
    <xf numFmtId="0" fontId="22" fillId="0" borderId="0" xfId="0" applyFont="1">
      <alignment vertical="center"/>
    </xf>
    <xf numFmtId="0" fontId="9" fillId="0" borderId="9" xfId="0" applyFont="1" applyBorder="1">
      <alignment vertical="center"/>
    </xf>
    <xf numFmtId="0" fontId="19" fillId="0" borderId="10" xfId="0" applyFont="1" applyBorder="1" applyAlignment="1">
      <alignment horizontal="center" vertical="center"/>
    </xf>
    <xf numFmtId="176" fontId="10" fillId="0" borderId="10" xfId="0" applyNumberFormat="1" applyFont="1" applyBorder="1" applyAlignment="1">
      <alignment horizontal="center" vertical="center"/>
    </xf>
    <xf numFmtId="176" fontId="10" fillId="0" borderId="12" xfId="0" applyNumberFormat="1" applyFont="1" applyBorder="1" applyAlignment="1">
      <alignment horizontal="center" vertical="center"/>
    </xf>
    <xf numFmtId="176" fontId="10" fillId="0" borderId="11" xfId="0" applyNumberFormat="1" applyFont="1" applyBorder="1" applyAlignment="1">
      <alignment horizontal="center" vertical="center"/>
    </xf>
    <xf numFmtId="176" fontId="10" fillId="0" borderId="8" xfId="0" applyNumberFormat="1" applyFont="1" applyBorder="1" applyAlignment="1">
      <alignment horizontal="center" vertical="center"/>
    </xf>
    <xf numFmtId="176" fontId="10" fillId="0" borderId="4" xfId="0" applyNumberFormat="1" applyFont="1" applyBorder="1" applyAlignment="1">
      <alignment horizontal="center" vertical="center"/>
    </xf>
    <xf numFmtId="176" fontId="10" fillId="0" borderId="9" xfId="0" applyNumberFormat="1" applyFont="1" applyBorder="1" applyAlignment="1">
      <alignment horizontal="center" vertical="center"/>
    </xf>
    <xf numFmtId="176" fontId="10" fillId="0" borderId="7" xfId="0" applyNumberFormat="1" applyFont="1" applyBorder="1" applyAlignment="1">
      <alignment horizontal="center" vertical="center"/>
    </xf>
    <xf numFmtId="176" fontId="10" fillId="0" borderId="3" xfId="0" applyNumberFormat="1" applyFont="1" applyBorder="1" applyAlignment="1">
      <alignment horizontal="center" vertical="center"/>
    </xf>
    <xf numFmtId="176" fontId="10" fillId="0" borderId="5" xfId="0" applyNumberFormat="1" applyFont="1" applyBorder="1" applyAlignment="1">
      <alignment horizontal="center" vertical="center"/>
    </xf>
    <xf numFmtId="176" fontId="10" fillId="0" borderId="2" xfId="0" applyNumberFormat="1" applyFont="1" applyBorder="1" applyAlignment="1">
      <alignment horizontal="center" vertical="center"/>
    </xf>
    <xf numFmtId="176" fontId="10" fillId="0" borderId="6"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1" fillId="0" borderId="5" xfId="0" applyFont="1" applyBorder="1" applyAlignment="1">
      <alignment horizontal="center" vertical="center"/>
    </xf>
    <xf numFmtId="0" fontId="4" fillId="0" borderId="0" xfId="0" applyFont="1" applyAlignment="1">
      <alignment horizontal="center" vertical="center"/>
    </xf>
    <xf numFmtId="176" fontId="14" fillId="0" borderId="10" xfId="0" applyNumberFormat="1" applyFont="1" applyBorder="1" applyAlignment="1">
      <alignment horizontal="center" vertical="center"/>
    </xf>
    <xf numFmtId="176" fontId="14" fillId="0" borderId="12" xfId="0" applyNumberFormat="1" applyFont="1" applyBorder="1" applyAlignment="1">
      <alignment horizontal="center" vertical="center"/>
    </xf>
    <xf numFmtId="176" fontId="14" fillId="0" borderId="11" xfId="0" applyNumberFormat="1" applyFont="1" applyBorder="1" applyAlignment="1">
      <alignment horizontal="center" vertical="center"/>
    </xf>
    <xf numFmtId="176" fontId="14" fillId="0" borderId="3" xfId="0" applyNumberFormat="1" applyFont="1" applyBorder="1" applyAlignment="1">
      <alignment horizontal="center" vertical="center"/>
    </xf>
    <xf numFmtId="176" fontId="14" fillId="0" borderId="4" xfId="0" applyNumberFormat="1" applyFont="1" applyBorder="1" applyAlignment="1">
      <alignment horizontal="center" vertical="center"/>
    </xf>
    <xf numFmtId="176" fontId="14" fillId="0" borderId="6" xfId="0" applyNumberFormat="1" applyFont="1" applyBorder="1" applyAlignment="1">
      <alignment horizontal="center" vertical="center"/>
    </xf>
    <xf numFmtId="176" fontId="14" fillId="0" borderId="7" xfId="0" applyNumberFormat="1" applyFont="1" applyBorder="1" applyAlignment="1">
      <alignment horizontal="center" vertical="center"/>
    </xf>
    <xf numFmtId="0" fontId="14" fillId="0" borderId="10" xfId="0" applyFont="1" applyBorder="1" applyAlignment="1">
      <alignment horizontal="center" vertical="center"/>
    </xf>
    <xf numFmtId="0" fontId="14" fillId="0" borderId="12" xfId="0" applyFont="1" applyBorder="1" applyAlignment="1">
      <alignment horizontal="center" vertical="center"/>
    </xf>
    <xf numFmtId="0" fontId="25" fillId="0" borderId="5" xfId="0" applyFont="1" applyBorder="1" applyAlignment="1">
      <alignment horizontal="center" vertical="center"/>
    </xf>
    <xf numFmtId="176" fontId="14" fillId="0" borderId="1" xfId="0" applyNumberFormat="1" applyFont="1" applyBorder="1" applyAlignment="1">
      <alignment horizontal="center" vertical="center"/>
    </xf>
    <xf numFmtId="0" fontId="9" fillId="0" borderId="3" xfId="0" applyFont="1" applyBorder="1" applyAlignment="1">
      <alignment horizontal="center" vertical="center" textRotation="255" wrapText="1"/>
    </xf>
    <xf numFmtId="0" fontId="9" fillId="0" borderId="8" xfId="0" applyFont="1" applyBorder="1" applyAlignment="1">
      <alignment horizontal="center" vertical="center" textRotation="255" wrapText="1"/>
    </xf>
    <xf numFmtId="0" fontId="9" fillId="0" borderId="4" xfId="0" applyFont="1" applyBorder="1" applyAlignment="1">
      <alignment horizontal="center" vertical="center" textRotation="255" wrapText="1"/>
    </xf>
    <xf numFmtId="0" fontId="9" fillId="0" borderId="5" xfId="0" applyFont="1" applyBorder="1" applyAlignment="1">
      <alignment horizontal="center" vertical="center" textRotation="255" wrapText="1"/>
    </xf>
    <xf numFmtId="0" fontId="9" fillId="0" borderId="0" xfId="0" applyFont="1" applyAlignment="1">
      <alignment horizontal="center" vertical="center" textRotation="255" wrapText="1"/>
    </xf>
    <xf numFmtId="0" fontId="9" fillId="0" borderId="2" xfId="0" applyFont="1" applyBorder="1" applyAlignment="1">
      <alignment horizontal="center" vertical="center" textRotation="255" wrapText="1"/>
    </xf>
    <xf numFmtId="0" fontId="9" fillId="0" borderId="6" xfId="0" applyFont="1" applyBorder="1" applyAlignment="1">
      <alignment horizontal="center" vertical="center" textRotation="255" wrapText="1"/>
    </xf>
    <xf numFmtId="0" fontId="9" fillId="0" borderId="9" xfId="0" applyFont="1" applyBorder="1" applyAlignment="1">
      <alignment horizontal="center" vertical="center" textRotation="255" wrapText="1"/>
    </xf>
    <xf numFmtId="0" fontId="9" fillId="0" borderId="7" xfId="0" applyFont="1" applyBorder="1" applyAlignment="1">
      <alignment horizontal="center" vertical="center" textRotation="255" wrapText="1"/>
    </xf>
    <xf numFmtId="0" fontId="12" fillId="0" borderId="3" xfId="0" applyFont="1" applyBorder="1" applyAlignment="1">
      <alignment horizontal="center" vertical="center" textRotation="255" wrapText="1"/>
    </xf>
    <xf numFmtId="0" fontId="12" fillId="0" borderId="8" xfId="0" applyFont="1" applyBorder="1" applyAlignment="1">
      <alignment horizontal="center" vertical="center" textRotation="255" wrapText="1"/>
    </xf>
    <xf numFmtId="0" fontId="12" fillId="0" borderId="4" xfId="0" applyFont="1" applyBorder="1" applyAlignment="1">
      <alignment horizontal="center" vertical="center" textRotation="255" wrapText="1"/>
    </xf>
    <xf numFmtId="0" fontId="12" fillId="0" borderId="5" xfId="0" applyFont="1" applyBorder="1" applyAlignment="1">
      <alignment horizontal="center" vertical="center" textRotation="255" wrapText="1"/>
    </xf>
    <xf numFmtId="0" fontId="12" fillId="0" borderId="0" xfId="0" applyFont="1" applyAlignment="1">
      <alignment horizontal="center" vertical="center" textRotation="255" wrapText="1"/>
    </xf>
    <xf numFmtId="0" fontId="12" fillId="0" borderId="2"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9" xfId="0" applyFont="1" applyBorder="1" applyAlignment="1">
      <alignment horizontal="center" vertical="center" textRotation="255" wrapText="1"/>
    </xf>
    <xf numFmtId="0" fontId="12" fillId="0" borderId="7" xfId="0" applyFont="1" applyBorder="1" applyAlignment="1">
      <alignment horizontal="center" vertical="center" textRotation="255" wrapText="1"/>
    </xf>
    <xf numFmtId="0" fontId="9" fillId="0" borderId="1" xfId="0" applyFont="1" applyBorder="1" applyAlignment="1">
      <alignment horizontal="center" vertical="center" textRotation="255"/>
    </xf>
    <xf numFmtId="0" fontId="0" fillId="0" borderId="1" xfId="0" applyBorder="1" applyAlignment="1">
      <alignment horizontal="center" vertical="center"/>
    </xf>
    <xf numFmtId="0" fontId="13"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7" xfId="0" applyFont="1" applyBorder="1" applyAlignment="1">
      <alignment horizontal="center" vertical="center" wrapText="1"/>
    </xf>
    <xf numFmtId="0" fontId="0" fillId="0" borderId="3"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25" fillId="0" borderId="0" xfId="0" applyFont="1" applyAlignment="1">
      <alignment horizontal="center" vertical="center"/>
    </xf>
    <xf numFmtId="0" fontId="14" fillId="0" borderId="1" xfId="0" applyFont="1" applyBorder="1" applyAlignment="1">
      <alignment horizontal="center" vertical="center" wrapText="1"/>
    </xf>
    <xf numFmtId="0" fontId="0" fillId="0" borderId="1" xfId="0" applyBorder="1" applyAlignment="1">
      <alignment horizontal="center" vertical="center" wrapText="1"/>
    </xf>
    <xf numFmtId="0" fontId="14" fillId="0" borderId="3"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10" fillId="0" borderId="1" xfId="0" applyFont="1" applyBorder="1" applyAlignment="1">
      <alignment horizontal="center" vertical="center" textRotation="255"/>
    </xf>
    <xf numFmtId="0" fontId="14" fillId="0" borderId="1" xfId="0" applyFont="1" applyBorder="1" applyAlignment="1">
      <alignment horizontal="center" vertical="center" textRotation="255"/>
    </xf>
    <xf numFmtId="0" fontId="5" fillId="0" borderId="0" xfId="0" applyFont="1" applyAlignment="1">
      <alignment horizontal="center" vertical="center"/>
    </xf>
    <xf numFmtId="0" fontId="16" fillId="0" borderId="1" xfId="0" applyFont="1" applyBorder="1" applyAlignment="1">
      <alignment horizontal="center" vertical="center" textRotation="255" wrapText="1"/>
    </xf>
    <xf numFmtId="0" fontId="12" fillId="0" borderId="1" xfId="0" applyFont="1" applyBorder="1" applyAlignment="1">
      <alignment horizontal="center" vertical="center" textRotation="255"/>
    </xf>
    <xf numFmtId="0" fontId="10" fillId="0" borderId="1" xfId="0" applyFont="1" applyBorder="1" applyAlignment="1">
      <alignment horizontal="center" vertical="center"/>
    </xf>
    <xf numFmtId="0" fontId="14" fillId="0" borderId="1" xfId="0" applyFont="1" applyBorder="1" applyAlignment="1">
      <alignment horizontal="center" vertical="center"/>
    </xf>
    <xf numFmtId="0" fontId="16" fillId="0" borderId="1" xfId="0" applyFont="1" applyBorder="1" applyAlignment="1">
      <alignment horizontal="center" vertical="center" textRotation="255"/>
    </xf>
    <xf numFmtId="0" fontId="23" fillId="0" borderId="0" xfId="0" applyFont="1" applyAlignment="1">
      <alignment horizontal="center" vertical="center"/>
    </xf>
    <xf numFmtId="49" fontId="1" fillId="0" borderId="5" xfId="0" applyNumberFormat="1" applyFont="1" applyBorder="1" applyAlignment="1">
      <alignment horizontal="center" vertical="center"/>
    </xf>
    <xf numFmtId="0" fontId="24" fillId="0" borderId="5" xfId="0" applyFont="1" applyBorder="1" applyAlignment="1">
      <alignment horizontal="center" vertical="center"/>
    </xf>
    <xf numFmtId="177"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14" fillId="0" borderId="8"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2" xfId="0" applyFont="1" applyBorder="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7" xfId="0" applyFont="1" applyBorder="1" applyAlignment="1">
      <alignment horizontal="center" vertical="center"/>
    </xf>
    <xf numFmtId="0" fontId="22" fillId="0" borderId="0" xfId="0" applyFont="1" applyAlignment="1">
      <alignment horizontal="center" vertical="center"/>
    </xf>
    <xf numFmtId="176" fontId="10" fillId="0" borderId="1" xfId="0" applyNumberFormat="1" applyFont="1" applyBorder="1" applyAlignment="1">
      <alignment horizontal="center" vertical="center"/>
    </xf>
    <xf numFmtId="0" fontId="1" fillId="0" borderId="0" xfId="0" applyFont="1" applyAlignment="1">
      <alignment horizontal="center" vertical="center"/>
    </xf>
    <xf numFmtId="177" fontId="4" fillId="0" borderId="10" xfId="0" applyNumberFormat="1" applyFont="1" applyBorder="1" applyAlignment="1">
      <alignment horizontal="center" vertical="center"/>
    </xf>
    <xf numFmtId="0" fontId="4" fillId="0" borderId="11" xfId="0" applyFont="1" applyBorder="1" applyAlignment="1">
      <alignment horizontal="center" vertical="center"/>
    </xf>
    <xf numFmtId="177" fontId="4" fillId="0" borderId="0" xfId="0" applyNumberFormat="1" applyFont="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xf>
    <xf numFmtId="0" fontId="14" fillId="0" borderId="11" xfId="0" applyFont="1" applyBorder="1" applyAlignment="1">
      <alignment horizontal="center" vertical="center"/>
    </xf>
    <xf numFmtId="0" fontId="34" fillId="0" borderId="0" xfId="0" applyFont="1">
      <alignment vertical="center"/>
    </xf>
  </cellXfs>
  <cellStyles count="1">
    <cellStyle name="標準" xfId="0" builtinId="0"/>
  </cellStyles>
  <dxfs count="3">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ED2EF"/>
      <color rgb="FFCCFFCC"/>
      <color rgb="FFFFFF99"/>
      <color rgb="FFFFCCFF"/>
      <color rgb="FFFFC5C5"/>
      <color rgb="FFFFBDBD"/>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0.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microsoft.com/office/2017/10/relationships/person" Target="persons/person1.xml"/><Relationship Id="rId4" Type="http://schemas.openxmlformats.org/officeDocument/2006/relationships/styles" Target="styles.xml"/><Relationship Id="rId9" Type="http://schemas.microsoft.com/office/2017/10/relationships/person" Target="persons/person2.xml"/></Relationships>
</file>

<file path=xl/ctrlProps/ctrlProp1.xml><?xml version="1.0" encoding="utf-8"?>
<formControlPr xmlns="http://schemas.microsoft.com/office/spreadsheetml/2009/9/main" objectType="CheckBox" fmlaLink="$R$233" lockText="1" noThreeD="1"/>
</file>

<file path=xl/ctrlProps/ctrlProp10.xml><?xml version="1.0" encoding="utf-8"?>
<formControlPr xmlns="http://schemas.microsoft.com/office/spreadsheetml/2009/9/main" objectType="CheckBox" fmlaLink="$R$253" lockText="1" noThreeD="1"/>
</file>

<file path=xl/ctrlProps/ctrlProp11.xml><?xml version="1.0" encoding="utf-8"?>
<formControlPr xmlns="http://schemas.microsoft.com/office/spreadsheetml/2009/9/main" objectType="CheckBox" fmlaLink="$R$456" lockText="1" noThreeD="1"/>
</file>

<file path=xl/ctrlProps/ctrlProp12.xml><?xml version="1.0" encoding="utf-8"?>
<formControlPr xmlns="http://schemas.microsoft.com/office/spreadsheetml/2009/9/main" objectType="CheckBox" fmlaLink="$R$457" lockText="1" noThreeD="1"/>
</file>

<file path=xl/ctrlProps/ctrlProp13.xml><?xml version="1.0" encoding="utf-8"?>
<formControlPr xmlns="http://schemas.microsoft.com/office/spreadsheetml/2009/9/main" objectType="CheckBox" fmlaLink="$R$459" lockText="1" noThreeD="1"/>
</file>

<file path=xl/ctrlProps/ctrlProp14.xml><?xml version="1.0" encoding="utf-8"?>
<formControlPr xmlns="http://schemas.microsoft.com/office/spreadsheetml/2009/9/main" objectType="CheckBox" fmlaLink="$R$465" lockText="1" noThreeD="1"/>
</file>

<file path=xl/ctrlProps/ctrlProp15.xml><?xml version="1.0" encoding="utf-8"?>
<formControlPr xmlns="http://schemas.microsoft.com/office/spreadsheetml/2009/9/main" objectType="CheckBox" fmlaLink="$R$466" lockText="1" noThreeD="1"/>
</file>

<file path=xl/ctrlProps/ctrlProp16.xml><?xml version="1.0" encoding="utf-8"?>
<formControlPr xmlns="http://schemas.microsoft.com/office/spreadsheetml/2009/9/main" objectType="CheckBox" fmlaLink="$R$467" lockText="1" noThreeD="1"/>
</file>

<file path=xl/ctrlProps/ctrlProp17.xml><?xml version="1.0" encoding="utf-8"?>
<formControlPr xmlns="http://schemas.microsoft.com/office/spreadsheetml/2009/9/main" objectType="CheckBox" fmlaLink="$R$472" lockText="1" noThreeD="1"/>
</file>

<file path=xl/ctrlProps/ctrlProp18.xml><?xml version="1.0" encoding="utf-8"?>
<formControlPr xmlns="http://schemas.microsoft.com/office/spreadsheetml/2009/9/main" objectType="CheckBox" fmlaLink="$R$473" lockText="1" noThreeD="1"/>
</file>

<file path=xl/ctrlProps/ctrlProp19.xml><?xml version="1.0" encoding="utf-8"?>
<formControlPr xmlns="http://schemas.microsoft.com/office/spreadsheetml/2009/9/main" objectType="CheckBox" fmlaLink="$R$475" lockText="1" noThreeD="1"/>
</file>

<file path=xl/ctrlProps/ctrlProp2.xml><?xml version="1.0" encoding="utf-8"?>
<formControlPr xmlns="http://schemas.microsoft.com/office/spreadsheetml/2009/9/main" objectType="CheckBox" fmlaLink="$R$235" lockText="1" noThreeD="1"/>
</file>

<file path=xl/ctrlProps/ctrlProp20.xml><?xml version="1.0" encoding="utf-8"?>
<formControlPr xmlns="http://schemas.microsoft.com/office/spreadsheetml/2009/9/main" objectType="CheckBox" fmlaLink="$R$461" lockText="1" noThreeD="1"/>
</file>

<file path=xl/ctrlProps/ctrlProp21.xml><?xml version="1.0" encoding="utf-8"?>
<formControlPr xmlns="http://schemas.microsoft.com/office/spreadsheetml/2009/9/main" objectType="CheckBox" fmlaLink="$R$469" lockText="1" noThreeD="1"/>
</file>

<file path=xl/ctrlProps/ctrlProp22.xml><?xml version="1.0" encoding="utf-8"?>
<formControlPr xmlns="http://schemas.microsoft.com/office/spreadsheetml/2009/9/main" objectType="CheckBox" fmlaLink="$R$474" lockText="1" noThreeD="1"/>
</file>

<file path=xl/ctrlProps/ctrlProp23.xml><?xml version="1.0" encoding="utf-8"?>
<formControlPr xmlns="http://schemas.microsoft.com/office/spreadsheetml/2009/9/main" objectType="CheckBox" fmlaLink="$R$479" lockText="1" noThreeD="1"/>
</file>

<file path=xl/ctrlProps/ctrlProp24.xml><?xml version="1.0" encoding="utf-8"?>
<formControlPr xmlns="http://schemas.microsoft.com/office/spreadsheetml/2009/9/main" objectType="CheckBox" fmlaLink="$R$480" lockText="1" noThreeD="1"/>
</file>

<file path=xl/ctrlProps/ctrlProp25.xml><?xml version="1.0" encoding="utf-8"?>
<formControlPr xmlns="http://schemas.microsoft.com/office/spreadsheetml/2009/9/main" objectType="CheckBox" fmlaLink="$R$481" lockText="1" noThreeD="1"/>
</file>

<file path=xl/ctrlProps/ctrlProp26.xml><?xml version="1.0" encoding="utf-8"?>
<formControlPr xmlns="http://schemas.microsoft.com/office/spreadsheetml/2009/9/main" objectType="CheckBox" fmlaLink="$R$482" lockText="1" noThreeD="1"/>
</file>

<file path=xl/ctrlProps/ctrlProp27.xml><?xml version="1.0" encoding="utf-8"?>
<formControlPr xmlns="http://schemas.microsoft.com/office/spreadsheetml/2009/9/main" objectType="CheckBox" fmlaLink="$R$491" lockText="1" noThreeD="1"/>
</file>

<file path=xl/ctrlProps/ctrlProp28.xml><?xml version="1.0" encoding="utf-8"?>
<formControlPr xmlns="http://schemas.microsoft.com/office/spreadsheetml/2009/9/main" objectType="CheckBox" fmlaLink="$R$492" lockText="1" noThreeD="1"/>
</file>

<file path=xl/ctrlProps/ctrlProp29.xml><?xml version="1.0" encoding="utf-8"?>
<formControlPr xmlns="http://schemas.microsoft.com/office/spreadsheetml/2009/9/main" objectType="CheckBox" fmlaLink="$R$493" lockText="1" noThreeD="1"/>
</file>

<file path=xl/ctrlProps/ctrlProp3.xml><?xml version="1.0" encoding="utf-8"?>
<formControlPr xmlns="http://schemas.microsoft.com/office/spreadsheetml/2009/9/main" objectType="CheckBox" fmlaLink="$R$237" lockText="1" noThreeD="1"/>
</file>

<file path=xl/ctrlProps/ctrlProp30.xml><?xml version="1.0" encoding="utf-8"?>
<formControlPr xmlns="http://schemas.microsoft.com/office/spreadsheetml/2009/9/main" objectType="CheckBox" fmlaLink="$R$495" lockText="1" noThreeD="1"/>
</file>

<file path=xl/ctrlProps/ctrlProp31.xml><?xml version="1.0" encoding="utf-8"?>
<formControlPr xmlns="http://schemas.microsoft.com/office/spreadsheetml/2009/9/main" objectType="CheckBox" fmlaLink="$R$498" lockText="1" noThreeD="1"/>
</file>

<file path=xl/ctrlProps/ctrlProp32.xml><?xml version="1.0" encoding="utf-8"?>
<formControlPr xmlns="http://schemas.microsoft.com/office/spreadsheetml/2009/9/main" objectType="CheckBox" fmlaLink="$R$499" lockText="1" noThreeD="1"/>
</file>

<file path=xl/ctrlProps/ctrlProp33.xml><?xml version="1.0" encoding="utf-8"?>
<formControlPr xmlns="http://schemas.microsoft.com/office/spreadsheetml/2009/9/main" objectType="CheckBox" fmlaLink="$R$500" lockText="1" noThreeD="1"/>
</file>

<file path=xl/ctrlProps/ctrlProp34.xml><?xml version="1.0" encoding="utf-8"?>
<formControlPr xmlns="http://schemas.microsoft.com/office/spreadsheetml/2009/9/main" objectType="CheckBox" fmlaLink="$R$501" lockText="1" noThreeD="1"/>
</file>

<file path=xl/ctrlProps/ctrlProp35.xml><?xml version="1.0" encoding="utf-8"?>
<formControlPr xmlns="http://schemas.microsoft.com/office/spreadsheetml/2009/9/main" objectType="CheckBox" fmlaLink="$R$505" lockText="1" noThreeD="1"/>
</file>

<file path=xl/ctrlProps/ctrlProp36.xml><?xml version="1.0" encoding="utf-8"?>
<formControlPr xmlns="http://schemas.microsoft.com/office/spreadsheetml/2009/9/main" objectType="CheckBox" fmlaLink="$R$506" lockText="1" noThreeD="1"/>
</file>

<file path=xl/ctrlProps/ctrlProp37.xml><?xml version="1.0" encoding="utf-8"?>
<formControlPr xmlns="http://schemas.microsoft.com/office/spreadsheetml/2009/9/main" objectType="CheckBox" fmlaLink="$R$507" lockText="1" noThreeD="1"/>
</file>

<file path=xl/ctrlProps/ctrlProp38.xml><?xml version="1.0" encoding="utf-8"?>
<formControlPr xmlns="http://schemas.microsoft.com/office/spreadsheetml/2009/9/main" objectType="CheckBox" fmlaLink="$R$508" lockText="1" noThreeD="1"/>
</file>

<file path=xl/ctrlProps/ctrlProp39.xml><?xml version="1.0" encoding="utf-8"?>
<formControlPr xmlns="http://schemas.microsoft.com/office/spreadsheetml/2009/9/main" objectType="CheckBox" fmlaLink="$R$511" lockText="1" noThreeD="1"/>
</file>

<file path=xl/ctrlProps/ctrlProp4.xml><?xml version="1.0" encoding="utf-8"?>
<formControlPr xmlns="http://schemas.microsoft.com/office/spreadsheetml/2009/9/main" objectType="CheckBox" fmlaLink="$R$243" lockText="1" noThreeD="1"/>
</file>

<file path=xl/ctrlProps/ctrlProp40.xml><?xml version="1.0" encoding="utf-8"?>
<formControlPr xmlns="http://schemas.microsoft.com/office/spreadsheetml/2009/9/main" objectType="CheckBox" fmlaLink="$R$512" lockText="1" noThreeD="1"/>
</file>

<file path=xl/ctrlProps/ctrlProp41.xml><?xml version="1.0" encoding="utf-8"?>
<formControlPr xmlns="http://schemas.microsoft.com/office/spreadsheetml/2009/9/main" objectType="CheckBox" fmlaLink="$R$513" lockText="1" noThreeD="1"/>
</file>

<file path=xl/ctrlProps/ctrlProp42.xml><?xml version="1.0" encoding="utf-8"?>
<formControlPr xmlns="http://schemas.microsoft.com/office/spreadsheetml/2009/9/main" objectType="CheckBox" fmlaLink="$R$514" lockText="1" noThreeD="1"/>
</file>

<file path=xl/ctrlProps/ctrlProp43.xml><?xml version="1.0" encoding="utf-8"?>
<formControlPr xmlns="http://schemas.microsoft.com/office/spreadsheetml/2009/9/main" objectType="CheckBox" fmlaLink="$R$534" lockText="1" noThreeD="1"/>
</file>

<file path=xl/ctrlProps/ctrlProp44.xml><?xml version="1.0" encoding="utf-8"?>
<formControlPr xmlns="http://schemas.microsoft.com/office/spreadsheetml/2009/9/main" objectType="CheckBox" fmlaLink="$R$535" lockText="1" noThreeD="1"/>
</file>

<file path=xl/ctrlProps/ctrlProp45.xml><?xml version="1.0" encoding="utf-8"?>
<formControlPr xmlns="http://schemas.microsoft.com/office/spreadsheetml/2009/9/main" objectType="CheckBox" fmlaLink="$R$537" lockText="1" noThreeD="1"/>
</file>

<file path=xl/ctrlProps/ctrlProp46.xml><?xml version="1.0" encoding="utf-8"?>
<formControlPr xmlns="http://schemas.microsoft.com/office/spreadsheetml/2009/9/main" objectType="CheckBox" fmlaLink="$R$539" lockText="1" noThreeD="1"/>
</file>

<file path=xl/ctrlProps/ctrlProp47.xml><?xml version="1.0" encoding="utf-8"?>
<formControlPr xmlns="http://schemas.microsoft.com/office/spreadsheetml/2009/9/main" objectType="CheckBox" fmlaLink="$R$544" lockText="1" noThreeD="1"/>
</file>

<file path=xl/ctrlProps/ctrlProp48.xml><?xml version="1.0" encoding="utf-8"?>
<formControlPr xmlns="http://schemas.microsoft.com/office/spreadsheetml/2009/9/main" objectType="CheckBox" fmlaLink="$R$545" lockText="1" noThreeD="1"/>
</file>

<file path=xl/ctrlProps/ctrlProp49.xml><?xml version="1.0" encoding="utf-8"?>
<formControlPr xmlns="http://schemas.microsoft.com/office/spreadsheetml/2009/9/main" objectType="CheckBox" fmlaLink="$R$546" lockText="1" noThreeD="1"/>
</file>

<file path=xl/ctrlProps/ctrlProp5.xml><?xml version="1.0" encoding="utf-8"?>
<formControlPr xmlns="http://schemas.microsoft.com/office/spreadsheetml/2009/9/main" objectType="CheckBox" fmlaLink="$R$244" lockText="1" noThreeD="1"/>
</file>

<file path=xl/ctrlProps/ctrlProp50.xml><?xml version="1.0" encoding="utf-8"?>
<formControlPr xmlns="http://schemas.microsoft.com/office/spreadsheetml/2009/9/main" objectType="CheckBox" fmlaLink="$R$547" lockText="1" noThreeD="1"/>
</file>

<file path=xl/ctrlProps/ctrlProp51.xml><?xml version="1.0" encoding="utf-8"?>
<formControlPr xmlns="http://schemas.microsoft.com/office/spreadsheetml/2009/9/main" objectType="CheckBox" fmlaLink="$R$551" lockText="1" noThreeD="1"/>
</file>

<file path=xl/ctrlProps/ctrlProp52.xml><?xml version="1.0" encoding="utf-8"?>
<formControlPr xmlns="http://schemas.microsoft.com/office/spreadsheetml/2009/9/main" objectType="CheckBox" fmlaLink="$R$552" lockText="1" noThreeD="1"/>
</file>

<file path=xl/ctrlProps/ctrlProp53.xml><?xml version="1.0" encoding="utf-8"?>
<formControlPr xmlns="http://schemas.microsoft.com/office/spreadsheetml/2009/9/main" objectType="CheckBox" fmlaLink="$R$553" lockText="1" noThreeD="1"/>
</file>

<file path=xl/ctrlProps/ctrlProp54.xml><?xml version="1.0" encoding="utf-8"?>
<formControlPr xmlns="http://schemas.microsoft.com/office/spreadsheetml/2009/9/main" objectType="CheckBox" fmlaLink="$R$554" lockText="1" noThreeD="1"/>
</file>

<file path=xl/ctrlProps/ctrlProp55.xml><?xml version="1.0" encoding="utf-8"?>
<formControlPr xmlns="http://schemas.microsoft.com/office/spreadsheetml/2009/9/main" objectType="CheckBox" fmlaLink="$R$558" lockText="1" noThreeD="1"/>
</file>

<file path=xl/ctrlProps/ctrlProp56.xml><?xml version="1.0" encoding="utf-8"?>
<formControlPr xmlns="http://schemas.microsoft.com/office/spreadsheetml/2009/9/main" objectType="CheckBox" fmlaLink="$R$559" lockText="1" noThreeD="1"/>
</file>

<file path=xl/ctrlProps/ctrlProp57.xml><?xml version="1.0" encoding="utf-8"?>
<formControlPr xmlns="http://schemas.microsoft.com/office/spreadsheetml/2009/9/main" objectType="CheckBox" fmlaLink="$R$560" lockText="1" noThreeD="1"/>
</file>

<file path=xl/ctrlProps/ctrlProp58.xml><?xml version="1.0" encoding="utf-8"?>
<formControlPr xmlns="http://schemas.microsoft.com/office/spreadsheetml/2009/9/main" objectType="CheckBox" fmlaLink="$R$561" lockText="1" noThreeD="1"/>
</file>

<file path=xl/ctrlProps/ctrlProp59.xml><?xml version="1.0" encoding="utf-8"?>
<formControlPr xmlns="http://schemas.microsoft.com/office/spreadsheetml/2009/9/main" objectType="CheckBox" fmlaLink="$R$569" lockText="1" noThreeD="1"/>
</file>

<file path=xl/ctrlProps/ctrlProp6.xml><?xml version="1.0" encoding="utf-8"?>
<formControlPr xmlns="http://schemas.microsoft.com/office/spreadsheetml/2009/9/main" objectType="CheckBox" fmlaLink="$R$245" lockText="1" noThreeD="1"/>
</file>

<file path=xl/ctrlProps/ctrlProp60.xml><?xml version="1.0" encoding="utf-8"?>
<formControlPr xmlns="http://schemas.microsoft.com/office/spreadsheetml/2009/9/main" objectType="CheckBox" fmlaLink="$R$570" lockText="1" noThreeD="1"/>
</file>

<file path=xl/ctrlProps/ctrlProp61.xml><?xml version="1.0" encoding="utf-8"?>
<formControlPr xmlns="http://schemas.microsoft.com/office/spreadsheetml/2009/9/main" objectType="CheckBox" fmlaLink="$R$571" lockText="1" noThreeD="1"/>
</file>

<file path=xl/ctrlProps/ctrlProp62.xml><?xml version="1.0" encoding="utf-8"?>
<formControlPr xmlns="http://schemas.microsoft.com/office/spreadsheetml/2009/9/main" objectType="CheckBox" fmlaLink="$R$573" lockText="1" noThreeD="1"/>
</file>

<file path=xl/ctrlProps/ctrlProp63.xml><?xml version="1.0" encoding="utf-8"?>
<formControlPr xmlns="http://schemas.microsoft.com/office/spreadsheetml/2009/9/main" objectType="CheckBox" fmlaLink="$R$576" lockText="1" noThreeD="1"/>
</file>

<file path=xl/ctrlProps/ctrlProp64.xml><?xml version="1.0" encoding="utf-8"?>
<formControlPr xmlns="http://schemas.microsoft.com/office/spreadsheetml/2009/9/main" objectType="CheckBox" fmlaLink="$R$577" lockText="1" noThreeD="1"/>
</file>

<file path=xl/ctrlProps/ctrlProp65.xml><?xml version="1.0" encoding="utf-8"?>
<formControlPr xmlns="http://schemas.microsoft.com/office/spreadsheetml/2009/9/main" objectType="CheckBox" fmlaLink="$R$578" lockText="1" noThreeD="1"/>
</file>

<file path=xl/ctrlProps/ctrlProp66.xml><?xml version="1.0" encoding="utf-8"?>
<formControlPr xmlns="http://schemas.microsoft.com/office/spreadsheetml/2009/9/main" objectType="CheckBox" fmlaLink="$R$579" lockText="1" noThreeD="1"/>
</file>

<file path=xl/ctrlProps/ctrlProp67.xml><?xml version="1.0" encoding="utf-8"?>
<formControlPr xmlns="http://schemas.microsoft.com/office/spreadsheetml/2009/9/main" objectType="CheckBox" fmlaLink="$R$615" lockText="1" noThreeD="1"/>
</file>

<file path=xl/ctrlProps/ctrlProp68.xml><?xml version="1.0" encoding="utf-8"?>
<formControlPr xmlns="http://schemas.microsoft.com/office/spreadsheetml/2009/9/main" objectType="CheckBox" fmlaLink="$R$616" lockText="1" noThreeD="1"/>
</file>

<file path=xl/ctrlProps/ctrlProp69.xml><?xml version="1.0" encoding="utf-8"?>
<formControlPr xmlns="http://schemas.microsoft.com/office/spreadsheetml/2009/9/main" objectType="CheckBox" fmlaLink="$R$618" lockText="1" noThreeD="1"/>
</file>

<file path=xl/ctrlProps/ctrlProp7.xml><?xml version="1.0" encoding="utf-8"?>
<formControlPr xmlns="http://schemas.microsoft.com/office/spreadsheetml/2009/9/main" objectType="CheckBox" fmlaLink="$R$248" lockText="1" noThreeD="1"/>
</file>

<file path=xl/ctrlProps/ctrlProp70.xml><?xml version="1.0" encoding="utf-8"?>
<formControlPr xmlns="http://schemas.microsoft.com/office/spreadsheetml/2009/9/main" objectType="CheckBox" fmlaLink="$R$620" lockText="1" noThreeD="1"/>
</file>

<file path=xl/ctrlProps/ctrlProp71.xml><?xml version="1.0" encoding="utf-8"?>
<formControlPr xmlns="http://schemas.microsoft.com/office/spreadsheetml/2009/9/main" objectType="CheckBox" fmlaLink="$R$625" lockText="1" noThreeD="1"/>
</file>

<file path=xl/ctrlProps/ctrlProp72.xml><?xml version="1.0" encoding="utf-8"?>
<formControlPr xmlns="http://schemas.microsoft.com/office/spreadsheetml/2009/9/main" objectType="CheckBox" fmlaLink="$R$626" lockText="1" noThreeD="1"/>
</file>

<file path=xl/ctrlProps/ctrlProp73.xml><?xml version="1.0" encoding="utf-8"?>
<formControlPr xmlns="http://schemas.microsoft.com/office/spreadsheetml/2009/9/main" objectType="CheckBox" fmlaLink="$R$627" lockText="1" noThreeD="1"/>
</file>

<file path=xl/ctrlProps/ctrlProp74.xml><?xml version="1.0" encoding="utf-8"?>
<formControlPr xmlns="http://schemas.microsoft.com/office/spreadsheetml/2009/9/main" objectType="CheckBox" fmlaLink="$R$628" lockText="1" noThreeD="1"/>
</file>

<file path=xl/ctrlProps/ctrlProp75.xml><?xml version="1.0" encoding="utf-8"?>
<formControlPr xmlns="http://schemas.microsoft.com/office/spreadsheetml/2009/9/main" objectType="CheckBox" fmlaLink="$R$632" lockText="1" noThreeD="1"/>
</file>

<file path=xl/ctrlProps/ctrlProp76.xml><?xml version="1.0" encoding="utf-8"?>
<formControlPr xmlns="http://schemas.microsoft.com/office/spreadsheetml/2009/9/main" objectType="CheckBox" fmlaLink="$R$633" lockText="1" noThreeD="1"/>
</file>

<file path=xl/ctrlProps/ctrlProp77.xml><?xml version="1.0" encoding="utf-8"?>
<formControlPr xmlns="http://schemas.microsoft.com/office/spreadsheetml/2009/9/main" objectType="CheckBox" fmlaLink="$R$634" lockText="1" noThreeD="1"/>
</file>

<file path=xl/ctrlProps/ctrlProp78.xml><?xml version="1.0" encoding="utf-8"?>
<formControlPr xmlns="http://schemas.microsoft.com/office/spreadsheetml/2009/9/main" objectType="CheckBox" fmlaLink="$R$635" lockText="1" noThreeD="1"/>
</file>

<file path=xl/ctrlProps/ctrlProp79.xml><?xml version="1.0" encoding="utf-8"?>
<formControlPr xmlns="http://schemas.microsoft.com/office/spreadsheetml/2009/9/main" objectType="CheckBox" fmlaLink="$R$639" lockText="1" noThreeD="1"/>
</file>

<file path=xl/ctrlProps/ctrlProp8.xml><?xml version="1.0" encoding="utf-8"?>
<formControlPr xmlns="http://schemas.microsoft.com/office/spreadsheetml/2009/9/main" objectType="CheckBox" fmlaLink="$R$249" lockText="1" noThreeD="1"/>
</file>

<file path=xl/ctrlProps/ctrlProp80.xml><?xml version="1.0" encoding="utf-8"?>
<formControlPr xmlns="http://schemas.microsoft.com/office/spreadsheetml/2009/9/main" objectType="CheckBox" fmlaLink="$R$640" lockText="1" noThreeD="1"/>
</file>

<file path=xl/ctrlProps/ctrlProp81.xml><?xml version="1.0" encoding="utf-8"?>
<formControlPr xmlns="http://schemas.microsoft.com/office/spreadsheetml/2009/9/main" objectType="CheckBox" fmlaLink="$R$641" lockText="1" noThreeD="1"/>
</file>

<file path=xl/ctrlProps/ctrlProp82.xml><?xml version="1.0" encoding="utf-8"?>
<formControlPr xmlns="http://schemas.microsoft.com/office/spreadsheetml/2009/9/main" objectType="CheckBox" fmlaLink="$R$642" lockText="1" noThreeD="1"/>
</file>

<file path=xl/ctrlProps/ctrlProp83.xml><?xml version="1.0" encoding="utf-8"?>
<formControlPr xmlns="http://schemas.microsoft.com/office/spreadsheetml/2009/9/main" objectType="CheckBox" fmlaLink="$R$649" lockText="1" noThreeD="1"/>
</file>

<file path=xl/ctrlProps/ctrlProp84.xml><?xml version="1.0" encoding="utf-8"?>
<formControlPr xmlns="http://schemas.microsoft.com/office/spreadsheetml/2009/9/main" objectType="CheckBox" fmlaLink="$R$650" lockText="1" noThreeD="1"/>
</file>

<file path=xl/ctrlProps/ctrlProp85.xml><?xml version="1.0" encoding="utf-8"?>
<formControlPr xmlns="http://schemas.microsoft.com/office/spreadsheetml/2009/9/main" objectType="CheckBox" fmlaLink="$R$651" lockText="1" noThreeD="1"/>
</file>

<file path=xl/ctrlProps/ctrlProp86.xml><?xml version="1.0" encoding="utf-8"?>
<formControlPr xmlns="http://schemas.microsoft.com/office/spreadsheetml/2009/9/main" objectType="CheckBox" fmlaLink="$R$653" lockText="1" noThreeD="1"/>
</file>

<file path=xl/ctrlProps/ctrlProp87.xml><?xml version="1.0" encoding="utf-8"?>
<formControlPr xmlns="http://schemas.microsoft.com/office/spreadsheetml/2009/9/main" objectType="CheckBox" fmlaLink="$R$662" lockText="1" noThreeD="1"/>
</file>

<file path=xl/ctrlProps/ctrlProp88.xml><?xml version="1.0" encoding="utf-8"?>
<formControlPr xmlns="http://schemas.microsoft.com/office/spreadsheetml/2009/9/main" objectType="CheckBox" fmlaLink="$R$663" lockText="1" noThreeD="1"/>
</file>

<file path=xl/ctrlProps/ctrlProp89.xml><?xml version="1.0" encoding="utf-8"?>
<formControlPr xmlns="http://schemas.microsoft.com/office/spreadsheetml/2009/9/main" objectType="CheckBox" fmlaLink="$R$664" lockText="1" noThreeD="1"/>
</file>

<file path=xl/ctrlProps/ctrlProp9.xml><?xml version="1.0" encoding="utf-8"?>
<formControlPr xmlns="http://schemas.microsoft.com/office/spreadsheetml/2009/9/main" objectType="CheckBox" fmlaLink="$R$251" lockText="1" noThreeD="1"/>
</file>

<file path=xl/ctrlProps/ctrlProp90.xml><?xml version="1.0" encoding="utf-8"?>
<formControlPr xmlns="http://schemas.microsoft.com/office/spreadsheetml/2009/9/main" objectType="CheckBox" fmlaLink="$R$666" lockText="1" noThreeD="1"/>
</file>

<file path=xl/ctrlProps/ctrlProp91.xml><?xml version="1.0" encoding="utf-8"?>
<formControlPr xmlns="http://schemas.microsoft.com/office/spreadsheetml/2009/9/main" objectType="CheckBox" fmlaLink="$R$656" lockText="1" noThreeD="1"/>
</file>

<file path=xl/ctrlProps/ctrlProp92.xml><?xml version="1.0" encoding="utf-8"?>
<formControlPr xmlns="http://schemas.microsoft.com/office/spreadsheetml/2009/9/main" objectType="CheckBox" fmlaLink="$R$657" lockText="1" noThreeD="1"/>
</file>

<file path=xl/ctrlProps/ctrlProp93.xml><?xml version="1.0" encoding="utf-8"?>
<formControlPr xmlns="http://schemas.microsoft.com/office/spreadsheetml/2009/9/main" objectType="CheckBox" fmlaLink="$R$658" lockText="1" noThreeD="1"/>
</file>

<file path=xl/ctrlProps/ctrlProp94.xml><?xml version="1.0" encoding="utf-8"?>
<formControlPr xmlns="http://schemas.microsoft.com/office/spreadsheetml/2009/9/main" objectType="CheckBox" fmlaLink="$R$659" lockText="1" noThreeD="1"/>
</file>

<file path=xl/ctrlProps/ctrlProp95.xml><?xml version="1.0" encoding="utf-8"?>
<formControlPr xmlns="http://schemas.microsoft.com/office/spreadsheetml/2009/9/main" objectType="CheckBox" fmlaLink="$R$670" lockText="1" noThreeD="1"/>
</file>

<file path=xl/ctrlProps/ctrlProp96.xml><?xml version="1.0" encoding="utf-8"?>
<formControlPr xmlns="http://schemas.microsoft.com/office/spreadsheetml/2009/9/main" objectType="CheckBox" fmlaLink="$R$671" lockText="1" noThreeD="1"/>
</file>

<file path=xl/ctrlProps/ctrlProp97.xml><?xml version="1.0" encoding="utf-8"?>
<formControlPr xmlns="http://schemas.microsoft.com/office/spreadsheetml/2009/9/main" objectType="CheckBox" fmlaLink="$R$673" lockText="1" noThreeD="1"/>
</file>

<file path=xl/ctrlProps/ctrlProp98.xml><?xml version="1.0" encoding="utf-8"?>
<formControlPr xmlns="http://schemas.microsoft.com/office/spreadsheetml/2009/9/main" objectType="CheckBox" fmlaLink="$R$675"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jpeg"/><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emf"/><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png"/><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jpeg"/><Relationship Id="rId9" Type="http://schemas.openxmlformats.org/officeDocument/2006/relationships/image" Target="../media/image9.emf"/><Relationship Id="rId14" Type="http://schemas.openxmlformats.org/officeDocument/2006/relationships/image" Target="../media/image14.jpeg"/><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jpeg"/><Relationship Id="rId35" Type="http://schemas.openxmlformats.org/officeDocument/2006/relationships/image" Target="../media/image35.emf"/><Relationship Id="rId8" Type="http://schemas.openxmlformats.org/officeDocument/2006/relationships/image" Target="../media/image8.emf"/><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219075</xdr:colOff>
      <xdr:row>16</xdr:row>
      <xdr:rowOff>133350</xdr:rowOff>
    </xdr:from>
    <xdr:to>
      <xdr:col>20</xdr:col>
      <xdr:colOff>129027</xdr:colOff>
      <xdr:row>29</xdr:row>
      <xdr:rowOff>190500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219075" y="3943350"/>
          <a:ext cx="7015602" cy="3248025"/>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323849</xdr:colOff>
      <xdr:row>16</xdr:row>
      <xdr:rowOff>38100</xdr:rowOff>
    </xdr:from>
    <xdr:to>
      <xdr:col>20</xdr:col>
      <xdr:colOff>257174</xdr:colOff>
      <xdr:row>29</xdr:row>
      <xdr:rowOff>85725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323849" y="3848100"/>
          <a:ext cx="7038975" cy="323850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a:t>
          </a:r>
        </a:p>
      </xdr:txBody>
    </xdr:sp>
    <xdr:clientData/>
  </xdr:twoCellAnchor>
  <xdr:twoCellAnchor>
    <xdr:from>
      <xdr:col>1</xdr:col>
      <xdr:colOff>180976</xdr:colOff>
      <xdr:row>5</xdr:row>
      <xdr:rowOff>28575</xdr:rowOff>
    </xdr:from>
    <xdr:to>
      <xdr:col>19</xdr:col>
      <xdr:colOff>180976</xdr:colOff>
      <xdr:row>10</xdr:row>
      <xdr:rowOff>95250</xdr:rowOff>
    </xdr:to>
    <xdr:sp macro="" textlink="">
      <xdr:nvSpPr>
        <xdr:cNvPr id="4" name="スクロール: 横 3">
          <a:extLst>
            <a:ext uri="{FF2B5EF4-FFF2-40B4-BE49-F238E27FC236}">
              <a16:creationId xmlns:a16="http://schemas.microsoft.com/office/drawing/2014/main" id="{00000000-0008-0000-0000-000004000000}"/>
            </a:ext>
          </a:extLst>
        </xdr:cNvPr>
        <xdr:cNvSpPr/>
      </xdr:nvSpPr>
      <xdr:spPr>
        <a:xfrm>
          <a:off x="533401" y="1219200"/>
          <a:ext cx="6477000" cy="1257300"/>
        </a:xfrm>
        <a:prstGeom prst="horizontalScroll">
          <a:avLst/>
        </a:prstGeom>
        <a:solidFill>
          <a:schemeClr val="bg1">
            <a:lumMod val="50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6</xdr:row>
      <xdr:rowOff>47625</xdr:rowOff>
    </xdr:from>
    <xdr:to>
      <xdr:col>19</xdr:col>
      <xdr:colOff>114300</xdr:colOff>
      <xdr:row>8</xdr:row>
      <xdr:rowOff>47625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76275" y="1476375"/>
          <a:ext cx="6267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b="1">
              <a:ln w="3175">
                <a:solidFill>
                  <a:schemeClr val="bg1"/>
                </a:solidFill>
              </a:ln>
              <a:latin typeface="HGS創英角ｺﾞｼｯｸUB" panose="020B0900000000000000" pitchFamily="50" charset="-128"/>
              <a:ea typeface="HGS創英角ｺﾞｼｯｸUB" panose="020B0900000000000000" pitchFamily="50" charset="-128"/>
            </a:rPr>
            <a:t>擁壁安全度チェックシート</a:t>
          </a:r>
        </a:p>
      </xdr:txBody>
    </xdr:sp>
    <xdr:clientData/>
  </xdr:twoCellAnchor>
  <xdr:twoCellAnchor>
    <xdr:from>
      <xdr:col>2</xdr:col>
      <xdr:colOff>9526</xdr:colOff>
      <xdr:row>54</xdr:row>
      <xdr:rowOff>228600</xdr:rowOff>
    </xdr:from>
    <xdr:to>
      <xdr:col>12</xdr:col>
      <xdr:colOff>85276</xdr:colOff>
      <xdr:row>62</xdr:row>
      <xdr:rowOff>47625</xdr:rowOff>
    </xdr:to>
    <xdr:sp macro="" textlink="">
      <xdr:nvSpPr>
        <xdr:cNvPr id="15" name="四角形: 角度付き 14">
          <a:extLst>
            <a:ext uri="{FF2B5EF4-FFF2-40B4-BE49-F238E27FC236}">
              <a16:creationId xmlns:a16="http://schemas.microsoft.com/office/drawing/2014/main" id="{00000000-0008-0000-0000-00000F000000}"/>
            </a:ext>
          </a:extLst>
        </xdr:cNvPr>
        <xdr:cNvSpPr/>
      </xdr:nvSpPr>
      <xdr:spPr>
        <a:xfrm>
          <a:off x="714376" y="13354050"/>
          <a:ext cx="3600000" cy="1724025"/>
        </a:xfrm>
        <a:prstGeom prst="bevel">
          <a:avLst>
            <a:gd name="adj" fmla="val 5042"/>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133351</xdr:colOff>
      <xdr:row>56</xdr:row>
      <xdr:rowOff>0</xdr:rowOff>
    </xdr:from>
    <xdr:to>
      <xdr:col>11</xdr:col>
      <xdr:colOff>257176</xdr:colOff>
      <xdr:row>57</xdr:row>
      <xdr:rowOff>9525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38201" y="13601700"/>
          <a:ext cx="32956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④     空石積み擁壁</a:t>
          </a:r>
          <a:endParaRPr kumimoji="1" lang="ja-JP" altLang="en-US" sz="1200" b="1"/>
        </a:p>
      </xdr:txBody>
    </xdr:sp>
    <xdr:clientData/>
  </xdr:twoCellAnchor>
  <xdr:twoCellAnchor>
    <xdr:from>
      <xdr:col>2</xdr:col>
      <xdr:colOff>133351</xdr:colOff>
      <xdr:row>57</xdr:row>
      <xdr:rowOff>57150</xdr:rowOff>
    </xdr:from>
    <xdr:to>
      <xdr:col>11</xdr:col>
      <xdr:colOff>238126</xdr:colOff>
      <xdr:row>58</xdr:row>
      <xdr:rowOff>114300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838201" y="13896975"/>
          <a:ext cx="32766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⑤     増積み擁壁</a:t>
          </a:r>
          <a:endParaRPr kumimoji="1" lang="ja-JP" altLang="en-US" sz="1200" b="1"/>
        </a:p>
      </xdr:txBody>
    </xdr:sp>
    <xdr:clientData/>
  </xdr:twoCellAnchor>
  <xdr:twoCellAnchor>
    <xdr:from>
      <xdr:col>2</xdr:col>
      <xdr:colOff>133350</xdr:colOff>
      <xdr:row>58</xdr:row>
      <xdr:rowOff>152400</xdr:rowOff>
    </xdr:from>
    <xdr:to>
      <xdr:col>11</xdr:col>
      <xdr:colOff>228600</xdr:colOff>
      <xdr:row>60</xdr:row>
      <xdr:rowOff>0</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838200" y="14230350"/>
          <a:ext cx="32670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⑥     二段擁壁</a:t>
          </a:r>
          <a:endParaRPr kumimoji="1" lang="ja-JP" altLang="en-US" sz="1200" b="1"/>
        </a:p>
      </xdr:txBody>
    </xdr:sp>
    <xdr:clientData/>
  </xdr:twoCellAnchor>
  <xdr:twoCellAnchor>
    <xdr:from>
      <xdr:col>2</xdr:col>
      <xdr:colOff>133351</xdr:colOff>
      <xdr:row>60</xdr:row>
      <xdr:rowOff>9525</xdr:rowOff>
    </xdr:from>
    <xdr:to>
      <xdr:col>11</xdr:col>
      <xdr:colOff>257176</xdr:colOff>
      <xdr:row>61</xdr:row>
      <xdr:rowOff>66675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838201" y="14563725"/>
          <a:ext cx="32956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⑦     張出し 床 板 付 擁壁</a:t>
          </a:r>
          <a:endParaRPr kumimoji="1" lang="ja-JP" altLang="en-US" sz="1200" b="1"/>
        </a:p>
      </xdr:txBody>
    </xdr:sp>
    <xdr:clientData/>
  </xdr:twoCellAnchor>
  <xdr:twoCellAnchor editAs="oneCell">
    <xdr:from>
      <xdr:col>10</xdr:col>
      <xdr:colOff>295275</xdr:colOff>
      <xdr:row>106</xdr:row>
      <xdr:rowOff>39416</xdr:rowOff>
    </xdr:from>
    <xdr:to>
      <xdr:col>15</xdr:col>
      <xdr:colOff>457200</xdr:colOff>
      <xdr:row>110</xdr:row>
      <xdr:rowOff>218591</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7100" y="24480566"/>
          <a:ext cx="1924050" cy="1131675"/>
        </a:xfrm>
        <a:prstGeom prst="rect">
          <a:avLst/>
        </a:prstGeom>
      </xdr:spPr>
    </xdr:pic>
    <xdr:clientData/>
  </xdr:twoCellAnchor>
  <xdr:twoCellAnchor editAs="oneCell">
    <xdr:from>
      <xdr:col>10</xdr:col>
      <xdr:colOff>257174</xdr:colOff>
      <xdr:row>101</xdr:row>
      <xdr:rowOff>20215</xdr:rowOff>
    </xdr:from>
    <xdr:to>
      <xdr:col>15</xdr:col>
      <xdr:colOff>485774</xdr:colOff>
      <xdr:row>105</xdr:row>
      <xdr:rowOff>223495</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8999" y="23270740"/>
          <a:ext cx="1990725" cy="1155780"/>
        </a:xfrm>
        <a:prstGeom prst="rect">
          <a:avLst/>
        </a:prstGeom>
      </xdr:spPr>
    </xdr:pic>
    <xdr:clientData/>
  </xdr:twoCellAnchor>
  <xdr:twoCellAnchor editAs="oneCell">
    <xdr:from>
      <xdr:col>10</xdr:col>
      <xdr:colOff>209550</xdr:colOff>
      <xdr:row>96</xdr:row>
      <xdr:rowOff>28575</xdr:rowOff>
    </xdr:from>
    <xdr:to>
      <xdr:col>16</xdr:col>
      <xdr:colOff>27908</xdr:colOff>
      <xdr:row>100</xdr:row>
      <xdr:rowOff>219075</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509"/>
        <a:stretch/>
      </xdr:blipFill>
      <xdr:spPr>
        <a:xfrm>
          <a:off x="3381375" y="22088475"/>
          <a:ext cx="2132933" cy="1143000"/>
        </a:xfrm>
        <a:prstGeom prst="rect">
          <a:avLst/>
        </a:prstGeom>
      </xdr:spPr>
    </xdr:pic>
    <xdr:clientData/>
  </xdr:twoCellAnchor>
  <xdr:twoCellAnchor editAs="oneCell">
    <xdr:from>
      <xdr:col>10</xdr:col>
      <xdr:colOff>266699</xdr:colOff>
      <xdr:row>111</xdr:row>
      <xdr:rowOff>48205</xdr:rowOff>
    </xdr:from>
    <xdr:to>
      <xdr:col>15</xdr:col>
      <xdr:colOff>425835</xdr:colOff>
      <xdr:row>115</xdr:row>
      <xdr:rowOff>200024</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38524" y="25679980"/>
          <a:ext cx="1921261" cy="1104319"/>
        </a:xfrm>
        <a:prstGeom prst="rect">
          <a:avLst/>
        </a:prstGeom>
      </xdr:spPr>
    </xdr:pic>
    <xdr:clientData/>
  </xdr:twoCellAnchor>
  <xdr:twoCellAnchor editAs="oneCell">
    <xdr:from>
      <xdr:col>10</xdr:col>
      <xdr:colOff>272504</xdr:colOff>
      <xdr:row>116</xdr:row>
      <xdr:rowOff>19050</xdr:rowOff>
    </xdr:from>
    <xdr:to>
      <xdr:col>15</xdr:col>
      <xdr:colOff>292589</xdr:colOff>
      <xdr:row>120</xdr:row>
      <xdr:rowOff>228600</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613" b="-1"/>
        <a:stretch/>
      </xdr:blipFill>
      <xdr:spPr>
        <a:xfrm>
          <a:off x="3444329" y="26841450"/>
          <a:ext cx="1782210" cy="1162050"/>
        </a:xfrm>
        <a:prstGeom prst="rect">
          <a:avLst/>
        </a:prstGeom>
      </xdr:spPr>
    </xdr:pic>
    <xdr:clientData/>
  </xdr:twoCellAnchor>
  <xdr:twoCellAnchor editAs="oneCell">
    <xdr:from>
      <xdr:col>10</xdr:col>
      <xdr:colOff>257175</xdr:colOff>
      <xdr:row>121</xdr:row>
      <xdr:rowOff>30021</xdr:rowOff>
    </xdr:from>
    <xdr:to>
      <xdr:col>15</xdr:col>
      <xdr:colOff>343216</xdr:colOff>
      <xdr:row>126</xdr:row>
      <xdr:rowOff>0</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4649" r="17647" b="6165"/>
        <a:stretch/>
      </xdr:blipFill>
      <xdr:spPr>
        <a:xfrm>
          <a:off x="3429000" y="28043046"/>
          <a:ext cx="1848166" cy="1160604"/>
        </a:xfrm>
        <a:prstGeom prst="rect">
          <a:avLst/>
        </a:prstGeom>
      </xdr:spPr>
    </xdr:pic>
    <xdr:clientData/>
  </xdr:twoCellAnchor>
  <xdr:twoCellAnchor editAs="oneCell">
    <xdr:from>
      <xdr:col>11</xdr:col>
      <xdr:colOff>152401</xdr:colOff>
      <xdr:row>126</xdr:row>
      <xdr:rowOff>76200</xdr:rowOff>
    </xdr:from>
    <xdr:to>
      <xdr:col>15</xdr:col>
      <xdr:colOff>159251</xdr:colOff>
      <xdr:row>130</xdr:row>
      <xdr:rowOff>217930</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29076" y="30527625"/>
          <a:ext cx="1416550" cy="1094230"/>
        </a:xfrm>
        <a:prstGeom prst="rect">
          <a:avLst/>
        </a:prstGeom>
      </xdr:spPr>
    </xdr:pic>
    <xdr:clientData/>
  </xdr:twoCellAnchor>
  <xdr:twoCellAnchor>
    <xdr:from>
      <xdr:col>16</xdr:col>
      <xdr:colOff>352424</xdr:colOff>
      <xdr:row>111</xdr:row>
      <xdr:rowOff>9526</xdr:rowOff>
    </xdr:from>
    <xdr:to>
      <xdr:col>17</xdr:col>
      <xdr:colOff>314324</xdr:colOff>
      <xdr:row>131</xdr:row>
      <xdr:rowOff>0</xdr:rowOff>
    </xdr:to>
    <xdr:sp macro="" textlink="">
      <xdr:nvSpPr>
        <xdr:cNvPr id="39" name="右中かっこ 38">
          <a:extLst>
            <a:ext uri="{FF2B5EF4-FFF2-40B4-BE49-F238E27FC236}">
              <a16:creationId xmlns:a16="http://schemas.microsoft.com/office/drawing/2014/main" id="{00000000-0008-0000-0000-000027000000}"/>
            </a:ext>
          </a:extLst>
        </xdr:cNvPr>
        <xdr:cNvSpPr/>
      </xdr:nvSpPr>
      <xdr:spPr>
        <a:xfrm>
          <a:off x="6191249" y="26984326"/>
          <a:ext cx="314325" cy="4752974"/>
        </a:xfrm>
        <a:prstGeom prst="rightBrace">
          <a:avLst>
            <a:gd name="adj1" fmla="val 833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238125</xdr:colOff>
      <xdr:row>111</xdr:row>
      <xdr:rowOff>28575</xdr:rowOff>
    </xdr:from>
    <xdr:to>
      <xdr:col>20</xdr:col>
      <xdr:colOff>95250</xdr:colOff>
      <xdr:row>131</xdr:row>
      <xdr:rowOff>66676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6429375" y="26898600"/>
          <a:ext cx="771525" cy="4800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b="1"/>
            <a:t>チェックの対象外　ご相談いただくことをお勧めします</a:t>
          </a:r>
        </a:p>
      </xdr:txBody>
    </xdr:sp>
    <xdr:clientData/>
  </xdr:twoCellAnchor>
  <xdr:twoCellAnchor editAs="oneCell">
    <xdr:from>
      <xdr:col>0</xdr:col>
      <xdr:colOff>129250</xdr:colOff>
      <xdr:row>155</xdr:row>
      <xdr:rowOff>127564</xdr:rowOff>
    </xdr:from>
    <xdr:to>
      <xdr:col>10</xdr:col>
      <xdr:colOff>152400</xdr:colOff>
      <xdr:row>169</xdr:row>
      <xdr:rowOff>214670</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9250" y="39122914"/>
          <a:ext cx="3547400" cy="3420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285750</xdr:colOff>
      <xdr:row>155</xdr:row>
      <xdr:rowOff>169962</xdr:rowOff>
    </xdr:from>
    <xdr:to>
      <xdr:col>20</xdr:col>
      <xdr:colOff>66658</xdr:colOff>
      <xdr:row>171</xdr:row>
      <xdr:rowOff>2</xdr:rowOff>
    </xdr:to>
    <xdr:pic>
      <xdr:nvPicPr>
        <xdr:cNvPr id="42" name="図 41">
          <a:extLst>
            <a:ext uri="{FF2B5EF4-FFF2-40B4-BE49-F238E27FC236}">
              <a16:creationId xmlns:a16="http://schemas.microsoft.com/office/drawing/2014/main" id="{00000000-0008-0000-0000-00002A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330" r="3508"/>
        <a:stretch/>
      </xdr:blipFill>
      <xdr:spPr bwMode="auto">
        <a:xfrm>
          <a:off x="3810000" y="39060537"/>
          <a:ext cx="3362308" cy="364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238125</xdr:colOff>
      <xdr:row>182</xdr:row>
      <xdr:rowOff>228600</xdr:rowOff>
    </xdr:from>
    <xdr:to>
      <xdr:col>18</xdr:col>
      <xdr:colOff>57150</xdr:colOff>
      <xdr:row>191</xdr:row>
      <xdr:rowOff>219075</xdr:rowOff>
    </xdr:to>
    <xdr:sp macro="" textlink="">
      <xdr:nvSpPr>
        <xdr:cNvPr id="43" name="四角形: 角を丸くする 42">
          <a:extLst>
            <a:ext uri="{FF2B5EF4-FFF2-40B4-BE49-F238E27FC236}">
              <a16:creationId xmlns:a16="http://schemas.microsoft.com/office/drawing/2014/main" id="{00000000-0008-0000-0000-00002B000000}"/>
            </a:ext>
          </a:extLst>
        </xdr:cNvPr>
        <xdr:cNvSpPr/>
      </xdr:nvSpPr>
      <xdr:spPr>
        <a:xfrm>
          <a:off x="590550" y="45900975"/>
          <a:ext cx="6019800" cy="2466975"/>
        </a:xfrm>
        <a:prstGeom prst="roundRect">
          <a:avLst/>
        </a:prstGeom>
        <a:noFill/>
        <a:ln w="28575">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228600</xdr:colOff>
      <xdr:row>194</xdr:row>
      <xdr:rowOff>9526</xdr:rowOff>
    </xdr:from>
    <xdr:to>
      <xdr:col>18</xdr:col>
      <xdr:colOff>47625</xdr:colOff>
      <xdr:row>205</xdr:row>
      <xdr:rowOff>209550</xdr:rowOff>
    </xdr:to>
    <xdr:sp macro="" textlink="">
      <xdr:nvSpPr>
        <xdr:cNvPr id="49" name="四角形: 角を丸くする 48">
          <a:extLst>
            <a:ext uri="{FF2B5EF4-FFF2-40B4-BE49-F238E27FC236}">
              <a16:creationId xmlns:a16="http://schemas.microsoft.com/office/drawing/2014/main" id="{00000000-0008-0000-0000-000031000000}"/>
            </a:ext>
          </a:extLst>
        </xdr:cNvPr>
        <xdr:cNvSpPr/>
      </xdr:nvSpPr>
      <xdr:spPr>
        <a:xfrm>
          <a:off x="581025" y="48501301"/>
          <a:ext cx="6019800" cy="3428999"/>
        </a:xfrm>
        <a:prstGeom prst="roundRect">
          <a:avLst/>
        </a:prstGeom>
        <a:noFill/>
        <a:ln w="28575">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238125</xdr:colOff>
      <xdr:row>208</xdr:row>
      <xdr:rowOff>19048</xdr:rowOff>
    </xdr:from>
    <xdr:to>
      <xdr:col>18</xdr:col>
      <xdr:colOff>47625</xdr:colOff>
      <xdr:row>219</xdr:row>
      <xdr:rowOff>152399</xdr:rowOff>
    </xdr:to>
    <xdr:sp macro="" textlink="">
      <xdr:nvSpPr>
        <xdr:cNvPr id="54" name="四角形: 角を丸くする 53">
          <a:extLst>
            <a:ext uri="{FF2B5EF4-FFF2-40B4-BE49-F238E27FC236}">
              <a16:creationId xmlns:a16="http://schemas.microsoft.com/office/drawing/2014/main" id="{00000000-0008-0000-0000-000036000000}"/>
            </a:ext>
          </a:extLst>
        </xdr:cNvPr>
        <xdr:cNvSpPr/>
      </xdr:nvSpPr>
      <xdr:spPr>
        <a:xfrm>
          <a:off x="590550" y="52377973"/>
          <a:ext cx="6010275" cy="2724151"/>
        </a:xfrm>
        <a:prstGeom prst="roundRect">
          <a:avLst/>
        </a:prstGeom>
        <a:noFill/>
        <a:ln w="28575">
          <a:solidFill>
            <a:schemeClr val="tx1"/>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9524</xdr:colOff>
      <xdr:row>227</xdr:row>
      <xdr:rowOff>0</xdr:rowOff>
    </xdr:from>
    <xdr:to>
      <xdr:col>8</xdr:col>
      <xdr:colOff>342900</xdr:colOff>
      <xdr:row>228</xdr:row>
      <xdr:rowOff>152400</xdr:rowOff>
    </xdr:to>
    <xdr:sp macro="" textlink="">
      <xdr:nvSpPr>
        <xdr:cNvPr id="59" name="四角形: 角を丸くする 58">
          <a:extLst>
            <a:ext uri="{FF2B5EF4-FFF2-40B4-BE49-F238E27FC236}">
              <a16:creationId xmlns:a16="http://schemas.microsoft.com/office/drawing/2014/main" id="{00000000-0008-0000-0000-00003B000000}"/>
            </a:ext>
          </a:extLst>
        </xdr:cNvPr>
        <xdr:cNvSpPr/>
      </xdr:nvSpPr>
      <xdr:spPr>
        <a:xfrm>
          <a:off x="361949" y="52711350"/>
          <a:ext cx="2800351" cy="390525"/>
        </a:xfrm>
        <a:prstGeom prst="round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161926</xdr:colOff>
      <xdr:row>227</xdr:row>
      <xdr:rowOff>38101</xdr:rowOff>
    </xdr:from>
    <xdr:to>
      <xdr:col>8</xdr:col>
      <xdr:colOff>209551</xdr:colOff>
      <xdr:row>228</xdr:row>
      <xdr:rowOff>123826</xdr:rowOff>
    </xdr:to>
    <xdr:sp macro="" textlink="">
      <xdr:nvSpPr>
        <xdr:cNvPr id="60" name="テキスト ボックス 59">
          <a:extLst>
            <a:ext uri="{FF2B5EF4-FFF2-40B4-BE49-F238E27FC236}">
              <a16:creationId xmlns:a16="http://schemas.microsoft.com/office/drawing/2014/main" id="{00000000-0008-0000-0000-00003C000000}"/>
            </a:ext>
          </a:extLst>
        </xdr:cNvPr>
        <xdr:cNvSpPr txBox="1"/>
      </xdr:nvSpPr>
      <xdr:spPr>
        <a:xfrm>
          <a:off x="514351" y="52749451"/>
          <a:ext cx="25146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b="1"/>
            <a:t>１ 周辺環境条件等のチェック（Ａ）</a:t>
          </a:r>
          <a:endParaRPr kumimoji="1" lang="ja-JP" altLang="en-US" sz="1100" b="1"/>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232</xdr:row>
          <xdr:rowOff>66675</xdr:rowOff>
        </xdr:from>
        <xdr:to>
          <xdr:col>2</xdr:col>
          <xdr:colOff>28575</xdr:colOff>
          <xdr:row>233</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234</xdr:row>
          <xdr:rowOff>47625</xdr:rowOff>
        </xdr:from>
        <xdr:to>
          <xdr:col>2</xdr:col>
          <xdr:colOff>28575</xdr:colOff>
          <xdr:row>234</xdr:row>
          <xdr:rowOff>295275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236</xdr:row>
          <xdr:rowOff>57150</xdr:rowOff>
        </xdr:from>
        <xdr:to>
          <xdr:col>2</xdr:col>
          <xdr:colOff>28575</xdr:colOff>
          <xdr:row>236</xdr:row>
          <xdr:rowOff>304800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242</xdr:row>
          <xdr:rowOff>66675</xdr:rowOff>
        </xdr:from>
        <xdr:to>
          <xdr:col>2</xdr:col>
          <xdr:colOff>28575</xdr:colOff>
          <xdr:row>243</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243</xdr:row>
          <xdr:rowOff>47625</xdr:rowOff>
        </xdr:from>
        <xdr:to>
          <xdr:col>2</xdr:col>
          <xdr:colOff>19050</xdr:colOff>
          <xdr:row>243</xdr:row>
          <xdr:rowOff>295275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244</xdr:row>
          <xdr:rowOff>47625</xdr:rowOff>
        </xdr:from>
        <xdr:to>
          <xdr:col>2</xdr:col>
          <xdr:colOff>19050</xdr:colOff>
          <xdr:row>244</xdr:row>
          <xdr:rowOff>295275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247</xdr:row>
          <xdr:rowOff>47625</xdr:rowOff>
        </xdr:from>
        <xdr:to>
          <xdr:col>2</xdr:col>
          <xdr:colOff>28575</xdr:colOff>
          <xdr:row>247</xdr:row>
          <xdr:rowOff>295275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248</xdr:row>
          <xdr:rowOff>47625</xdr:rowOff>
        </xdr:from>
        <xdr:to>
          <xdr:col>2</xdr:col>
          <xdr:colOff>28575</xdr:colOff>
          <xdr:row>248</xdr:row>
          <xdr:rowOff>295275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250</xdr:row>
          <xdr:rowOff>57150</xdr:rowOff>
        </xdr:from>
        <xdr:to>
          <xdr:col>2</xdr:col>
          <xdr:colOff>28575</xdr:colOff>
          <xdr:row>250</xdr:row>
          <xdr:rowOff>304800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252</xdr:row>
          <xdr:rowOff>47625</xdr:rowOff>
        </xdr:from>
        <xdr:to>
          <xdr:col>2</xdr:col>
          <xdr:colOff>19050</xdr:colOff>
          <xdr:row>252</xdr:row>
          <xdr:rowOff>295275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104775</xdr:colOff>
      <xdr:row>266</xdr:row>
      <xdr:rowOff>45474</xdr:rowOff>
    </xdr:from>
    <xdr:to>
      <xdr:col>18</xdr:col>
      <xdr:colOff>117928</xdr:colOff>
      <xdr:row>272</xdr:row>
      <xdr:rowOff>180975</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0"/>
        <a:srcRect l="28702" t="32504" r="8881" b="16362"/>
        <a:stretch/>
      </xdr:blipFill>
      <xdr:spPr>
        <a:xfrm>
          <a:off x="3276600" y="68749299"/>
          <a:ext cx="3394528" cy="1564251"/>
        </a:xfrm>
        <a:prstGeom prst="rect">
          <a:avLst/>
        </a:prstGeom>
      </xdr:spPr>
    </xdr:pic>
    <xdr:clientData/>
  </xdr:twoCellAnchor>
  <xdr:twoCellAnchor editAs="oneCell">
    <xdr:from>
      <xdr:col>9</xdr:col>
      <xdr:colOff>228599</xdr:colOff>
      <xdr:row>273</xdr:row>
      <xdr:rowOff>39071</xdr:rowOff>
    </xdr:from>
    <xdr:to>
      <xdr:col>17</xdr:col>
      <xdr:colOff>342639</xdr:colOff>
      <xdr:row>279</xdr:row>
      <xdr:rowOff>200025</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1"/>
        <a:srcRect l="35354" t="36211" r="12176" b="16466"/>
        <a:stretch/>
      </xdr:blipFill>
      <xdr:spPr>
        <a:xfrm>
          <a:off x="3400424" y="70409771"/>
          <a:ext cx="3133465" cy="1589704"/>
        </a:xfrm>
        <a:prstGeom prst="rect">
          <a:avLst/>
        </a:prstGeom>
      </xdr:spPr>
    </xdr:pic>
    <xdr:clientData/>
  </xdr:twoCellAnchor>
  <xdr:twoCellAnchor editAs="oneCell">
    <xdr:from>
      <xdr:col>9</xdr:col>
      <xdr:colOff>142875</xdr:colOff>
      <xdr:row>280</xdr:row>
      <xdr:rowOff>57149</xdr:rowOff>
    </xdr:from>
    <xdr:to>
      <xdr:col>18</xdr:col>
      <xdr:colOff>110433</xdr:colOff>
      <xdr:row>285</xdr:row>
      <xdr:rowOff>157699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2"/>
        <a:srcRect l="33348" t="28985" r="11123" b="32954"/>
        <a:stretch/>
      </xdr:blipFill>
      <xdr:spPr>
        <a:xfrm>
          <a:off x="3314700" y="72094724"/>
          <a:ext cx="3348933" cy="1291175"/>
        </a:xfrm>
        <a:prstGeom prst="rect">
          <a:avLst/>
        </a:prstGeom>
      </xdr:spPr>
    </xdr:pic>
    <xdr:clientData/>
  </xdr:twoCellAnchor>
  <xdr:twoCellAnchor editAs="oneCell">
    <xdr:from>
      <xdr:col>9</xdr:col>
      <xdr:colOff>295275</xdr:colOff>
      <xdr:row>286</xdr:row>
      <xdr:rowOff>47625</xdr:rowOff>
    </xdr:from>
    <xdr:to>
      <xdr:col>18</xdr:col>
      <xdr:colOff>23177</xdr:colOff>
      <xdr:row>292</xdr:row>
      <xdr:rowOff>219074</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67100" y="73513950"/>
          <a:ext cx="3109277" cy="1600199"/>
        </a:xfrm>
        <a:prstGeom prst="rect">
          <a:avLst/>
        </a:prstGeom>
      </xdr:spPr>
    </xdr:pic>
    <xdr:clientData/>
  </xdr:twoCellAnchor>
  <xdr:twoCellAnchor editAs="oneCell">
    <xdr:from>
      <xdr:col>9</xdr:col>
      <xdr:colOff>289192</xdr:colOff>
      <xdr:row>293</xdr:row>
      <xdr:rowOff>92339</xdr:rowOff>
    </xdr:from>
    <xdr:to>
      <xdr:col>18</xdr:col>
      <xdr:colOff>0</xdr:colOff>
      <xdr:row>299</xdr:row>
      <xdr:rowOff>142874</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725"/>
        <a:stretch/>
      </xdr:blipFill>
      <xdr:spPr>
        <a:xfrm>
          <a:off x="3461017" y="75225539"/>
          <a:ext cx="3092183" cy="1479285"/>
        </a:xfrm>
        <a:prstGeom prst="rect">
          <a:avLst/>
        </a:prstGeom>
      </xdr:spPr>
    </xdr:pic>
    <xdr:clientData/>
  </xdr:twoCellAnchor>
  <xdr:twoCellAnchor editAs="oneCell">
    <xdr:from>
      <xdr:col>9</xdr:col>
      <xdr:colOff>219074</xdr:colOff>
      <xdr:row>313</xdr:row>
      <xdr:rowOff>34811</xdr:rowOff>
    </xdr:from>
    <xdr:to>
      <xdr:col>18</xdr:col>
      <xdr:colOff>76200</xdr:colOff>
      <xdr:row>320</xdr:row>
      <xdr:rowOff>161926</xdr:rowOff>
    </xdr:to>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5"/>
        <a:srcRect l="3650" t="14663" r="17081" b="7272"/>
        <a:stretch/>
      </xdr:blipFill>
      <xdr:spPr>
        <a:xfrm>
          <a:off x="3390899" y="80025761"/>
          <a:ext cx="3238501" cy="1793990"/>
        </a:xfrm>
        <a:prstGeom prst="rect">
          <a:avLst/>
        </a:prstGeom>
      </xdr:spPr>
    </xdr:pic>
    <xdr:clientData/>
  </xdr:twoCellAnchor>
  <xdr:twoCellAnchor editAs="oneCell">
    <xdr:from>
      <xdr:col>9</xdr:col>
      <xdr:colOff>304800</xdr:colOff>
      <xdr:row>321</xdr:row>
      <xdr:rowOff>69634</xdr:rowOff>
    </xdr:from>
    <xdr:to>
      <xdr:col>16</xdr:col>
      <xdr:colOff>247650</xdr:colOff>
      <xdr:row>329</xdr:row>
      <xdr:rowOff>171450</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6"/>
        <a:srcRect l="22057" t="20331" r="27536" b="10763"/>
        <a:stretch/>
      </xdr:blipFill>
      <xdr:spPr>
        <a:xfrm>
          <a:off x="3476625" y="81965584"/>
          <a:ext cx="2609850" cy="2006816"/>
        </a:xfrm>
        <a:prstGeom prst="rect">
          <a:avLst/>
        </a:prstGeom>
      </xdr:spPr>
    </xdr:pic>
    <xdr:clientData/>
  </xdr:twoCellAnchor>
  <xdr:twoCellAnchor editAs="oneCell">
    <xdr:from>
      <xdr:col>10</xdr:col>
      <xdr:colOff>0</xdr:colOff>
      <xdr:row>330</xdr:row>
      <xdr:rowOff>66675</xdr:rowOff>
    </xdr:from>
    <xdr:to>
      <xdr:col>17</xdr:col>
      <xdr:colOff>105238</xdr:colOff>
      <xdr:row>337</xdr:row>
      <xdr:rowOff>223025</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7"/>
        <a:srcRect l="20912" t="17076" r="20593" b="14532"/>
        <a:stretch/>
      </xdr:blipFill>
      <xdr:spPr>
        <a:xfrm>
          <a:off x="3524250" y="84105750"/>
          <a:ext cx="2772238" cy="1823225"/>
        </a:xfrm>
        <a:prstGeom prst="rect">
          <a:avLst/>
        </a:prstGeom>
      </xdr:spPr>
    </xdr:pic>
    <xdr:clientData/>
  </xdr:twoCellAnchor>
  <xdr:twoCellAnchor>
    <xdr:from>
      <xdr:col>1</xdr:col>
      <xdr:colOff>1</xdr:colOff>
      <xdr:row>357</xdr:row>
      <xdr:rowOff>0</xdr:rowOff>
    </xdr:from>
    <xdr:to>
      <xdr:col>14</xdr:col>
      <xdr:colOff>342899</xdr:colOff>
      <xdr:row>358</xdr:row>
      <xdr:rowOff>152400</xdr:rowOff>
    </xdr:to>
    <xdr:sp macro="" textlink="">
      <xdr:nvSpPr>
        <xdr:cNvPr id="1024" name="四角形: 角を丸くする 1023">
          <a:extLst>
            <a:ext uri="{FF2B5EF4-FFF2-40B4-BE49-F238E27FC236}">
              <a16:creationId xmlns:a16="http://schemas.microsoft.com/office/drawing/2014/main" id="{00000000-0008-0000-0000-000000040000}"/>
            </a:ext>
          </a:extLst>
        </xdr:cNvPr>
        <xdr:cNvSpPr/>
      </xdr:nvSpPr>
      <xdr:spPr>
        <a:xfrm>
          <a:off x="352426" y="90392250"/>
          <a:ext cx="4924423" cy="390525"/>
        </a:xfrm>
        <a:prstGeom prst="roundRect">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357</xdr:row>
      <xdr:rowOff>28576</xdr:rowOff>
    </xdr:from>
    <xdr:to>
      <xdr:col>15</xdr:col>
      <xdr:colOff>57150</xdr:colOff>
      <xdr:row>358</xdr:row>
      <xdr:rowOff>114301</xdr:rowOff>
    </xdr:to>
    <xdr:sp macro="" textlink="">
      <xdr:nvSpPr>
        <xdr:cNvPr id="1025" name="テキスト ボックス 1024">
          <a:extLst>
            <a:ext uri="{FF2B5EF4-FFF2-40B4-BE49-F238E27FC236}">
              <a16:creationId xmlns:a16="http://schemas.microsoft.com/office/drawing/2014/main" id="{00000000-0008-0000-0000-000001040000}"/>
            </a:ext>
          </a:extLst>
        </xdr:cNvPr>
        <xdr:cNvSpPr txBox="1"/>
      </xdr:nvSpPr>
      <xdr:spPr>
        <a:xfrm>
          <a:off x="400051" y="90420826"/>
          <a:ext cx="4943474"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a:t>２ 擁壁のタイプは何でしょうか？擁壁に変状がありますか？ （Ｂ）</a:t>
          </a:r>
          <a:endParaRPr kumimoji="1" lang="ja-JP" altLang="en-US" sz="1200" b="1"/>
        </a:p>
      </xdr:txBody>
    </xdr:sp>
    <xdr:clientData/>
  </xdr:twoCellAnchor>
  <xdr:twoCellAnchor>
    <xdr:from>
      <xdr:col>1</xdr:col>
      <xdr:colOff>0</xdr:colOff>
      <xdr:row>367</xdr:row>
      <xdr:rowOff>0</xdr:rowOff>
    </xdr:from>
    <xdr:to>
      <xdr:col>4</xdr:col>
      <xdr:colOff>0</xdr:colOff>
      <xdr:row>369</xdr:row>
      <xdr:rowOff>228600</xdr:rowOff>
    </xdr:to>
    <xdr:cxnSp macro="">
      <xdr:nvCxnSpPr>
        <xdr:cNvPr id="1031" name="直線コネクタ 1030">
          <a:extLst>
            <a:ext uri="{FF2B5EF4-FFF2-40B4-BE49-F238E27FC236}">
              <a16:creationId xmlns:a16="http://schemas.microsoft.com/office/drawing/2014/main" id="{00000000-0008-0000-0000-000007040000}"/>
            </a:ext>
          </a:extLst>
        </xdr:cNvPr>
        <xdr:cNvCxnSpPr/>
      </xdr:nvCxnSpPr>
      <xdr:spPr>
        <a:xfrm>
          <a:off x="352425" y="85753575"/>
          <a:ext cx="10572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368</xdr:row>
      <xdr:rowOff>95250</xdr:rowOff>
    </xdr:from>
    <xdr:to>
      <xdr:col>2</xdr:col>
      <xdr:colOff>161925</xdr:colOff>
      <xdr:row>369</xdr:row>
      <xdr:rowOff>133350</xdr:rowOff>
    </xdr:to>
    <xdr:sp macro="" textlink="">
      <xdr:nvSpPr>
        <xdr:cNvPr id="1042" name="テキスト ボックス 1041">
          <a:extLst>
            <a:ext uri="{FF2B5EF4-FFF2-40B4-BE49-F238E27FC236}">
              <a16:creationId xmlns:a16="http://schemas.microsoft.com/office/drawing/2014/main" id="{00000000-0008-0000-0000-000012040000}"/>
            </a:ext>
          </a:extLst>
        </xdr:cNvPr>
        <xdr:cNvSpPr txBox="1"/>
      </xdr:nvSpPr>
      <xdr:spPr>
        <a:xfrm>
          <a:off x="371475" y="86086950"/>
          <a:ext cx="4953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変状</a:t>
          </a:r>
        </a:p>
      </xdr:txBody>
    </xdr:sp>
    <xdr:clientData/>
  </xdr:twoCellAnchor>
  <xdr:twoCellAnchor>
    <xdr:from>
      <xdr:col>2</xdr:col>
      <xdr:colOff>76199</xdr:colOff>
      <xdr:row>367</xdr:row>
      <xdr:rowOff>47625</xdr:rowOff>
    </xdr:from>
    <xdr:to>
      <xdr:col>4</xdr:col>
      <xdr:colOff>28575</xdr:colOff>
      <xdr:row>368</xdr:row>
      <xdr:rowOff>85725</xdr:rowOff>
    </xdr:to>
    <xdr:sp macro="" textlink="">
      <xdr:nvSpPr>
        <xdr:cNvPr id="1043" name="テキスト ボックス 1042">
          <a:extLst>
            <a:ext uri="{FF2B5EF4-FFF2-40B4-BE49-F238E27FC236}">
              <a16:creationId xmlns:a16="http://schemas.microsoft.com/office/drawing/2014/main" id="{00000000-0008-0000-0000-000013040000}"/>
            </a:ext>
          </a:extLst>
        </xdr:cNvPr>
        <xdr:cNvSpPr txBox="1"/>
      </xdr:nvSpPr>
      <xdr:spPr>
        <a:xfrm>
          <a:off x="781049" y="93859350"/>
          <a:ext cx="657226"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タイプ</a:t>
          </a:r>
        </a:p>
      </xdr:txBody>
    </xdr:sp>
    <xdr:clientData/>
  </xdr:twoCellAnchor>
  <xdr:twoCellAnchor editAs="oneCell">
    <xdr:from>
      <xdr:col>4</xdr:col>
      <xdr:colOff>123825</xdr:colOff>
      <xdr:row>370</xdr:row>
      <xdr:rowOff>53288</xdr:rowOff>
    </xdr:from>
    <xdr:to>
      <xdr:col>8</xdr:col>
      <xdr:colOff>289348</xdr:colOff>
      <xdr:row>375</xdr:row>
      <xdr:rowOff>209551</xdr:rowOff>
    </xdr:to>
    <xdr:pic>
      <xdr:nvPicPr>
        <xdr:cNvPr id="1044" name="図 1043">
          <a:extLst>
            <a:ext uri="{FF2B5EF4-FFF2-40B4-BE49-F238E27FC236}">
              <a16:creationId xmlns:a16="http://schemas.microsoft.com/office/drawing/2014/main" id="{00000000-0008-0000-0000-00001404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4116" r="6172" b="533"/>
        <a:stretch/>
      </xdr:blipFill>
      <xdr:spPr bwMode="auto">
        <a:xfrm>
          <a:off x="1533525" y="86521238"/>
          <a:ext cx="1575223" cy="1346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104774</xdr:colOff>
      <xdr:row>370</xdr:row>
      <xdr:rowOff>38100</xdr:rowOff>
    </xdr:from>
    <xdr:to>
      <xdr:col>13</xdr:col>
      <xdr:colOff>271890</xdr:colOff>
      <xdr:row>375</xdr:row>
      <xdr:rowOff>209549</xdr:rowOff>
    </xdr:to>
    <xdr:pic>
      <xdr:nvPicPr>
        <xdr:cNvPr id="1045" name="図 1044">
          <a:extLst>
            <a:ext uri="{FF2B5EF4-FFF2-40B4-BE49-F238E27FC236}">
              <a16:creationId xmlns:a16="http://schemas.microsoft.com/office/drawing/2014/main" id="{00000000-0008-0000-0000-00001504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4197" t="1770"/>
        <a:stretch/>
      </xdr:blipFill>
      <xdr:spPr bwMode="auto">
        <a:xfrm>
          <a:off x="3276599" y="94564200"/>
          <a:ext cx="1576816" cy="136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200024</xdr:colOff>
      <xdr:row>370</xdr:row>
      <xdr:rowOff>47625</xdr:rowOff>
    </xdr:from>
    <xdr:to>
      <xdr:col>18</xdr:col>
      <xdr:colOff>117951</xdr:colOff>
      <xdr:row>375</xdr:row>
      <xdr:rowOff>190499</xdr:rowOff>
    </xdr:to>
    <xdr:pic>
      <xdr:nvPicPr>
        <xdr:cNvPr id="1046" name="図 1045">
          <a:extLst>
            <a:ext uri="{FF2B5EF4-FFF2-40B4-BE49-F238E27FC236}">
              <a16:creationId xmlns:a16="http://schemas.microsoft.com/office/drawing/2014/main" id="{00000000-0008-0000-0000-00001604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438" r="2730"/>
        <a:stretch/>
      </xdr:blipFill>
      <xdr:spPr bwMode="auto">
        <a:xfrm>
          <a:off x="5133974" y="94573725"/>
          <a:ext cx="1537177" cy="13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376</xdr:row>
      <xdr:rowOff>171426</xdr:rowOff>
    </xdr:from>
    <xdr:to>
      <xdr:col>8</xdr:col>
      <xdr:colOff>304800</xdr:colOff>
      <xdr:row>382</xdr:row>
      <xdr:rowOff>95249</xdr:rowOff>
    </xdr:to>
    <xdr:pic>
      <xdr:nvPicPr>
        <xdr:cNvPr id="1047" name="図 1046">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76375" y="88068126"/>
          <a:ext cx="1647825" cy="1352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28575</xdr:colOff>
      <xdr:row>376</xdr:row>
      <xdr:rowOff>95470</xdr:rowOff>
    </xdr:from>
    <xdr:to>
      <xdr:col>13</xdr:col>
      <xdr:colOff>342900</xdr:colOff>
      <xdr:row>382</xdr:row>
      <xdr:rowOff>142875</xdr:rowOff>
    </xdr:to>
    <xdr:pic>
      <xdr:nvPicPr>
        <xdr:cNvPr id="1048" name="図 1047">
          <a:extLst>
            <a:ext uri="{FF2B5EF4-FFF2-40B4-BE49-F238E27FC236}">
              <a16:creationId xmlns:a16="http://schemas.microsoft.com/office/drawing/2014/main" id="{00000000-0008-0000-0000-00001804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943" r="5017" b="1361"/>
        <a:stretch/>
      </xdr:blipFill>
      <xdr:spPr bwMode="auto">
        <a:xfrm>
          <a:off x="3200400" y="96050320"/>
          <a:ext cx="1724025" cy="147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186506</xdr:colOff>
      <xdr:row>376</xdr:row>
      <xdr:rowOff>180975</xdr:rowOff>
    </xdr:from>
    <xdr:to>
      <xdr:col>18</xdr:col>
      <xdr:colOff>142876</xdr:colOff>
      <xdr:row>382</xdr:row>
      <xdr:rowOff>133350</xdr:rowOff>
    </xdr:to>
    <xdr:pic>
      <xdr:nvPicPr>
        <xdr:cNvPr id="1049" name="図 1048">
          <a:extLst>
            <a:ext uri="{FF2B5EF4-FFF2-40B4-BE49-F238E27FC236}">
              <a16:creationId xmlns:a16="http://schemas.microsoft.com/office/drawing/2014/main" id="{00000000-0008-0000-0000-00001904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6772"/>
        <a:stretch/>
      </xdr:blipFill>
      <xdr:spPr bwMode="auto">
        <a:xfrm>
          <a:off x="5120456" y="96135825"/>
          <a:ext cx="1575620"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47626</xdr:colOff>
      <xdr:row>383</xdr:row>
      <xdr:rowOff>130391</xdr:rowOff>
    </xdr:from>
    <xdr:to>
      <xdr:col>8</xdr:col>
      <xdr:colOff>314326</xdr:colOff>
      <xdr:row>388</xdr:row>
      <xdr:rowOff>110028</xdr:rowOff>
    </xdr:to>
    <xdr:pic>
      <xdr:nvPicPr>
        <xdr:cNvPr id="1050" name="図 1049">
          <a:extLst>
            <a:ext uri="{FF2B5EF4-FFF2-40B4-BE49-F238E27FC236}">
              <a16:creationId xmlns:a16="http://schemas.microsoft.com/office/drawing/2014/main" id="{00000000-0008-0000-0000-00001A04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3210" t="5604"/>
        <a:stretch/>
      </xdr:blipFill>
      <xdr:spPr bwMode="auto">
        <a:xfrm>
          <a:off x="1457326" y="89693966"/>
          <a:ext cx="1676400" cy="1170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21404</xdr:colOff>
      <xdr:row>383</xdr:row>
      <xdr:rowOff>82086</xdr:rowOff>
    </xdr:from>
    <xdr:to>
      <xdr:col>13</xdr:col>
      <xdr:colOff>342899</xdr:colOff>
      <xdr:row>388</xdr:row>
      <xdr:rowOff>152400</xdr:rowOff>
    </xdr:to>
    <xdr:pic>
      <xdr:nvPicPr>
        <xdr:cNvPr id="1051" name="図 1050">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193229" y="97703811"/>
          <a:ext cx="1731195" cy="1260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171451</xdr:colOff>
      <xdr:row>383</xdr:row>
      <xdr:rowOff>66870</xdr:rowOff>
    </xdr:from>
    <xdr:to>
      <xdr:col>18</xdr:col>
      <xdr:colOff>238125</xdr:colOff>
      <xdr:row>388</xdr:row>
      <xdr:rowOff>133350</xdr:rowOff>
    </xdr:to>
    <xdr:pic>
      <xdr:nvPicPr>
        <xdr:cNvPr id="1052" name="図 1051">
          <a:extLst>
            <a:ext uri="{FF2B5EF4-FFF2-40B4-BE49-F238E27FC236}">
              <a16:creationId xmlns:a16="http://schemas.microsoft.com/office/drawing/2014/main" id="{00000000-0008-0000-0000-00001C04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r="3508"/>
        <a:stretch/>
      </xdr:blipFill>
      <xdr:spPr bwMode="auto">
        <a:xfrm>
          <a:off x="5105401" y="97688595"/>
          <a:ext cx="1685924" cy="1257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95173</xdr:colOff>
      <xdr:row>389</xdr:row>
      <xdr:rowOff>27495</xdr:rowOff>
    </xdr:from>
    <xdr:to>
      <xdr:col>8</xdr:col>
      <xdr:colOff>257175</xdr:colOff>
      <xdr:row>394</xdr:row>
      <xdr:rowOff>219074</xdr:rowOff>
    </xdr:to>
    <xdr:pic>
      <xdr:nvPicPr>
        <xdr:cNvPr id="1053" name="図 1052">
          <a:extLst>
            <a:ext uri="{FF2B5EF4-FFF2-40B4-BE49-F238E27FC236}">
              <a16:creationId xmlns:a16="http://schemas.microsoft.com/office/drawing/2014/main" id="{00000000-0008-0000-0000-00001D04000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5764"/>
        <a:stretch/>
      </xdr:blipFill>
      <xdr:spPr bwMode="auto">
        <a:xfrm>
          <a:off x="1504873" y="91019820"/>
          <a:ext cx="1571702" cy="1382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38100</xdr:colOff>
      <xdr:row>389</xdr:row>
      <xdr:rowOff>31847</xdr:rowOff>
    </xdr:from>
    <xdr:to>
      <xdr:col>13</xdr:col>
      <xdr:colOff>323850</xdr:colOff>
      <xdr:row>394</xdr:row>
      <xdr:rowOff>209550</xdr:rowOff>
    </xdr:to>
    <xdr:pic>
      <xdr:nvPicPr>
        <xdr:cNvPr id="1054" name="図 1053">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209925" y="99082322"/>
          <a:ext cx="1695450" cy="1368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114299</xdr:colOff>
      <xdr:row>389</xdr:row>
      <xdr:rowOff>73818</xdr:rowOff>
    </xdr:from>
    <xdr:to>
      <xdr:col>18</xdr:col>
      <xdr:colOff>114300</xdr:colOff>
      <xdr:row>394</xdr:row>
      <xdr:rowOff>236119</xdr:rowOff>
    </xdr:to>
    <xdr:pic>
      <xdr:nvPicPr>
        <xdr:cNvPr id="1057" name="図 1056">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048249" y="99124293"/>
          <a:ext cx="1619251" cy="1352926"/>
        </a:xfrm>
        <a:prstGeom prst="rect">
          <a:avLst/>
        </a:prstGeom>
      </xdr:spPr>
    </xdr:pic>
    <xdr:clientData/>
  </xdr:twoCellAnchor>
  <xdr:twoCellAnchor>
    <xdr:from>
      <xdr:col>1</xdr:col>
      <xdr:colOff>0</xdr:colOff>
      <xdr:row>405</xdr:row>
      <xdr:rowOff>0</xdr:rowOff>
    </xdr:from>
    <xdr:to>
      <xdr:col>4</xdr:col>
      <xdr:colOff>0</xdr:colOff>
      <xdr:row>407</xdr:row>
      <xdr:rowOff>228600</xdr:rowOff>
    </xdr:to>
    <xdr:cxnSp macro="">
      <xdr:nvCxnSpPr>
        <xdr:cNvPr id="1058" name="直線コネクタ 1057">
          <a:extLst>
            <a:ext uri="{FF2B5EF4-FFF2-40B4-BE49-F238E27FC236}">
              <a16:creationId xmlns:a16="http://schemas.microsoft.com/office/drawing/2014/main" id="{00000000-0008-0000-0000-000022040000}"/>
            </a:ext>
          </a:extLst>
        </xdr:cNvPr>
        <xdr:cNvCxnSpPr/>
      </xdr:nvCxnSpPr>
      <xdr:spPr>
        <a:xfrm>
          <a:off x="352425" y="85753575"/>
          <a:ext cx="10572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406</xdr:row>
      <xdr:rowOff>95250</xdr:rowOff>
    </xdr:from>
    <xdr:to>
      <xdr:col>2</xdr:col>
      <xdr:colOff>161925</xdr:colOff>
      <xdr:row>407</xdr:row>
      <xdr:rowOff>133350</xdr:rowOff>
    </xdr:to>
    <xdr:sp macro="" textlink="">
      <xdr:nvSpPr>
        <xdr:cNvPr id="1059" name="テキスト ボックス 1058">
          <a:extLst>
            <a:ext uri="{FF2B5EF4-FFF2-40B4-BE49-F238E27FC236}">
              <a16:creationId xmlns:a16="http://schemas.microsoft.com/office/drawing/2014/main" id="{00000000-0008-0000-0000-000023040000}"/>
            </a:ext>
          </a:extLst>
        </xdr:cNvPr>
        <xdr:cNvSpPr txBox="1"/>
      </xdr:nvSpPr>
      <xdr:spPr>
        <a:xfrm>
          <a:off x="371475" y="86086950"/>
          <a:ext cx="4953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変状</a:t>
          </a:r>
        </a:p>
      </xdr:txBody>
    </xdr:sp>
    <xdr:clientData/>
  </xdr:twoCellAnchor>
  <xdr:twoCellAnchor>
    <xdr:from>
      <xdr:col>2</xdr:col>
      <xdr:colOff>66674</xdr:colOff>
      <xdr:row>405</xdr:row>
      <xdr:rowOff>47625</xdr:rowOff>
    </xdr:from>
    <xdr:to>
      <xdr:col>4</xdr:col>
      <xdr:colOff>19050</xdr:colOff>
      <xdr:row>406</xdr:row>
      <xdr:rowOff>85725</xdr:rowOff>
    </xdr:to>
    <xdr:sp macro="" textlink="">
      <xdr:nvSpPr>
        <xdr:cNvPr id="1060" name="テキスト ボックス 1059">
          <a:extLst>
            <a:ext uri="{FF2B5EF4-FFF2-40B4-BE49-F238E27FC236}">
              <a16:creationId xmlns:a16="http://schemas.microsoft.com/office/drawing/2014/main" id="{00000000-0008-0000-0000-000024040000}"/>
            </a:ext>
          </a:extLst>
        </xdr:cNvPr>
        <xdr:cNvSpPr txBox="1"/>
      </xdr:nvSpPr>
      <xdr:spPr>
        <a:xfrm>
          <a:off x="771524" y="101803200"/>
          <a:ext cx="657226"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タイプ</a:t>
          </a:r>
        </a:p>
      </xdr:txBody>
    </xdr:sp>
    <xdr:clientData/>
  </xdr:twoCellAnchor>
  <xdr:twoCellAnchor editAs="oneCell">
    <xdr:from>
      <xdr:col>4</xdr:col>
      <xdr:colOff>89697</xdr:colOff>
      <xdr:row>408</xdr:row>
      <xdr:rowOff>133349</xdr:rowOff>
    </xdr:from>
    <xdr:to>
      <xdr:col>8</xdr:col>
      <xdr:colOff>293405</xdr:colOff>
      <xdr:row>414</xdr:row>
      <xdr:rowOff>142874</xdr:rowOff>
    </xdr:to>
    <xdr:pic>
      <xdr:nvPicPr>
        <xdr:cNvPr id="1074" name="図 1073">
          <a:extLst>
            <a:ext uri="{FF2B5EF4-FFF2-40B4-BE49-F238E27FC236}">
              <a16:creationId xmlns:a16="http://schemas.microsoft.com/office/drawing/2014/main" id="{00000000-0008-0000-0000-00003204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554" t="9093" r="6128" b="1744"/>
        <a:stretch/>
      </xdr:blipFill>
      <xdr:spPr>
        <a:xfrm>
          <a:off x="1499397" y="102603299"/>
          <a:ext cx="1613408" cy="1438275"/>
        </a:xfrm>
        <a:prstGeom prst="rect">
          <a:avLst/>
        </a:prstGeom>
      </xdr:spPr>
    </xdr:pic>
    <xdr:clientData/>
  </xdr:twoCellAnchor>
  <xdr:twoCellAnchor editAs="oneCell">
    <xdr:from>
      <xdr:col>9</xdr:col>
      <xdr:colOff>57150</xdr:colOff>
      <xdr:row>408</xdr:row>
      <xdr:rowOff>47624</xdr:rowOff>
    </xdr:from>
    <xdr:to>
      <xdr:col>13</xdr:col>
      <xdr:colOff>269337</xdr:colOff>
      <xdr:row>414</xdr:row>
      <xdr:rowOff>161925</xdr:rowOff>
    </xdr:to>
    <xdr:pic>
      <xdr:nvPicPr>
        <xdr:cNvPr id="1075" name="図 1074">
          <a:extLst>
            <a:ext uri="{FF2B5EF4-FFF2-40B4-BE49-F238E27FC236}">
              <a16:creationId xmlns:a16="http://schemas.microsoft.com/office/drawing/2014/main" id="{00000000-0008-0000-0000-00003304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9623" t="5819" r="7351"/>
        <a:stretch/>
      </xdr:blipFill>
      <xdr:spPr bwMode="auto">
        <a:xfrm>
          <a:off x="3228975" y="102517574"/>
          <a:ext cx="1621887" cy="1543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57150</xdr:colOff>
      <xdr:row>408</xdr:row>
      <xdr:rowOff>40343</xdr:rowOff>
    </xdr:from>
    <xdr:to>
      <xdr:col>18</xdr:col>
      <xdr:colOff>190500</xdr:colOff>
      <xdr:row>414</xdr:row>
      <xdr:rowOff>209551</xdr:rowOff>
    </xdr:to>
    <xdr:pic>
      <xdr:nvPicPr>
        <xdr:cNvPr id="1076" name="図 1075">
          <a:extLst>
            <a:ext uri="{FF2B5EF4-FFF2-40B4-BE49-F238E27FC236}">
              <a16:creationId xmlns:a16="http://schemas.microsoft.com/office/drawing/2014/main" id="{00000000-0008-0000-0000-00003404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2886" t="3126" r="-1"/>
        <a:stretch/>
      </xdr:blipFill>
      <xdr:spPr bwMode="auto">
        <a:xfrm>
          <a:off x="4991100" y="102510293"/>
          <a:ext cx="1752600" cy="1597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56511</xdr:colOff>
      <xdr:row>415</xdr:row>
      <xdr:rowOff>89129</xdr:rowOff>
    </xdr:from>
    <xdr:to>
      <xdr:col>8</xdr:col>
      <xdr:colOff>304801</xdr:colOff>
      <xdr:row>421</xdr:row>
      <xdr:rowOff>142875</xdr:rowOff>
    </xdr:to>
    <xdr:pic>
      <xdr:nvPicPr>
        <xdr:cNvPr id="1077" name="図 1076">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466211" y="104225954"/>
          <a:ext cx="1657990" cy="1482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60264</xdr:colOff>
      <xdr:row>415</xdr:row>
      <xdr:rowOff>165656</xdr:rowOff>
    </xdr:from>
    <xdr:to>
      <xdr:col>18</xdr:col>
      <xdr:colOff>238126</xdr:colOff>
      <xdr:row>421</xdr:row>
      <xdr:rowOff>57149</xdr:rowOff>
    </xdr:to>
    <xdr:pic>
      <xdr:nvPicPr>
        <xdr:cNvPr id="1078" name="図 1077">
          <a:extLst>
            <a:ext uri="{FF2B5EF4-FFF2-40B4-BE49-F238E27FC236}">
              <a16:creationId xmlns:a16="http://schemas.microsoft.com/office/drawing/2014/main" id="{00000000-0008-0000-0000-00003604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t="10829"/>
        <a:stretch/>
      </xdr:blipFill>
      <xdr:spPr bwMode="auto">
        <a:xfrm>
          <a:off x="4994214" y="104302481"/>
          <a:ext cx="1797112" cy="1320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49677</xdr:colOff>
      <xdr:row>422</xdr:row>
      <xdr:rowOff>95249</xdr:rowOff>
    </xdr:from>
    <xdr:to>
      <xdr:col>8</xdr:col>
      <xdr:colOff>314326</xdr:colOff>
      <xdr:row>428</xdr:row>
      <xdr:rowOff>123824</xdr:rowOff>
    </xdr:to>
    <xdr:pic>
      <xdr:nvPicPr>
        <xdr:cNvPr id="1079" name="図 1078">
          <a:extLst>
            <a:ext uri="{FF2B5EF4-FFF2-40B4-BE49-F238E27FC236}">
              <a16:creationId xmlns:a16="http://schemas.microsoft.com/office/drawing/2014/main" id="{00000000-0008-0000-0000-00003704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3448" r="2860"/>
        <a:stretch/>
      </xdr:blipFill>
      <xdr:spPr bwMode="auto">
        <a:xfrm>
          <a:off x="1459377" y="105898949"/>
          <a:ext cx="1674349"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429</xdr:row>
      <xdr:rowOff>116376</xdr:rowOff>
    </xdr:from>
    <xdr:to>
      <xdr:col>8</xdr:col>
      <xdr:colOff>276225</xdr:colOff>
      <xdr:row>435</xdr:row>
      <xdr:rowOff>109659</xdr:rowOff>
    </xdr:to>
    <xdr:pic>
      <xdr:nvPicPr>
        <xdr:cNvPr id="1080" name="図 1079">
          <a:extLst>
            <a:ext uri="{FF2B5EF4-FFF2-40B4-BE49-F238E27FC236}">
              <a16:creationId xmlns:a16="http://schemas.microsoft.com/office/drawing/2014/main" id="{00000000-0008-0000-0000-00003804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4384" t="3930" r="3199"/>
        <a:stretch/>
      </xdr:blipFill>
      <xdr:spPr bwMode="auto">
        <a:xfrm>
          <a:off x="1476375" y="107586951"/>
          <a:ext cx="1619250" cy="1422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42786</xdr:colOff>
      <xdr:row>429</xdr:row>
      <xdr:rowOff>126610</xdr:rowOff>
    </xdr:from>
    <xdr:to>
      <xdr:col>13</xdr:col>
      <xdr:colOff>314325</xdr:colOff>
      <xdr:row>435</xdr:row>
      <xdr:rowOff>133350</xdr:rowOff>
    </xdr:to>
    <xdr:pic>
      <xdr:nvPicPr>
        <xdr:cNvPr id="1081" name="図 1080">
          <a:extLst>
            <a:ext uri="{FF2B5EF4-FFF2-40B4-BE49-F238E27FC236}">
              <a16:creationId xmlns:a16="http://schemas.microsoft.com/office/drawing/2014/main" id="{00000000-0008-0000-0000-00003904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2070"/>
        <a:stretch/>
      </xdr:blipFill>
      <xdr:spPr bwMode="auto">
        <a:xfrm>
          <a:off x="3214611" y="107597185"/>
          <a:ext cx="1681239" cy="1435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68831</xdr:colOff>
      <xdr:row>429</xdr:row>
      <xdr:rowOff>94355</xdr:rowOff>
    </xdr:from>
    <xdr:to>
      <xdr:col>18</xdr:col>
      <xdr:colOff>200025</xdr:colOff>
      <xdr:row>435</xdr:row>
      <xdr:rowOff>152401</xdr:rowOff>
    </xdr:to>
    <xdr:pic>
      <xdr:nvPicPr>
        <xdr:cNvPr id="1082" name="図 1081">
          <a:extLst>
            <a:ext uri="{FF2B5EF4-FFF2-40B4-BE49-F238E27FC236}">
              <a16:creationId xmlns:a16="http://schemas.microsoft.com/office/drawing/2014/main" id="{00000000-0008-0000-0000-00003A04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666" t="9234"/>
        <a:stretch/>
      </xdr:blipFill>
      <xdr:spPr bwMode="auto">
        <a:xfrm>
          <a:off x="5002781" y="107564930"/>
          <a:ext cx="1750444" cy="148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450</xdr:row>
      <xdr:rowOff>0</xdr:rowOff>
    </xdr:from>
    <xdr:to>
      <xdr:col>12</xdr:col>
      <xdr:colOff>323851</xdr:colOff>
      <xdr:row>451</xdr:row>
      <xdr:rowOff>152400</xdr:rowOff>
    </xdr:to>
    <xdr:sp macro="" textlink="">
      <xdr:nvSpPr>
        <xdr:cNvPr id="1095" name="正方形/長方形 1094">
          <a:extLst>
            <a:ext uri="{FF2B5EF4-FFF2-40B4-BE49-F238E27FC236}">
              <a16:creationId xmlns:a16="http://schemas.microsoft.com/office/drawing/2014/main" id="{00000000-0008-0000-0000-000047040000}"/>
            </a:ext>
          </a:extLst>
        </xdr:cNvPr>
        <xdr:cNvSpPr/>
      </xdr:nvSpPr>
      <xdr:spPr>
        <a:xfrm>
          <a:off x="361950" y="103679625"/>
          <a:ext cx="3838576" cy="390525"/>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28576</xdr:colOff>
      <xdr:row>450</xdr:row>
      <xdr:rowOff>28576</xdr:rowOff>
    </xdr:from>
    <xdr:to>
      <xdr:col>12</xdr:col>
      <xdr:colOff>295275</xdr:colOff>
      <xdr:row>451</xdr:row>
      <xdr:rowOff>114301</xdr:rowOff>
    </xdr:to>
    <xdr:sp macro="" textlink="">
      <xdr:nvSpPr>
        <xdr:cNvPr id="1096" name="テキスト ボックス 1095">
          <a:extLst>
            <a:ext uri="{FF2B5EF4-FFF2-40B4-BE49-F238E27FC236}">
              <a16:creationId xmlns:a16="http://schemas.microsoft.com/office/drawing/2014/main" id="{00000000-0008-0000-0000-000048040000}"/>
            </a:ext>
          </a:extLst>
        </xdr:cNvPr>
        <xdr:cNvSpPr txBox="1"/>
      </xdr:nvSpPr>
      <xdr:spPr>
        <a:xfrm>
          <a:off x="381001" y="103708201"/>
          <a:ext cx="3790949"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a:t>（１）練石積み・コンクリートブロック積み擁壁の場合</a:t>
          </a:r>
          <a:endParaRPr kumimoji="1" lang="ja-JP" altLang="en-US" sz="1200" b="1"/>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455</xdr:row>
          <xdr:rowOff>66675</xdr:rowOff>
        </xdr:from>
        <xdr:to>
          <xdr:col>2</xdr:col>
          <xdr:colOff>28575</xdr:colOff>
          <xdr:row>456</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456</xdr:row>
          <xdr:rowOff>47625</xdr:rowOff>
        </xdr:from>
        <xdr:to>
          <xdr:col>2</xdr:col>
          <xdr:colOff>28575</xdr:colOff>
          <xdr:row>456</xdr:row>
          <xdr:rowOff>295275</xdr:rowOff>
        </xdr:to>
        <xdr:sp macro="" textlink="">
          <xdr:nvSpPr>
            <xdr:cNvPr id="6" name="Check Box 50" hidden="1">
              <a:extLst>
                <a:ext uri="{63B3BB69-23CF-44E3-9099-C40C66FF867C}">
                  <a14:compatExt spid="_x0000_s1074"/>
                </a:ext>
                <a:ext uri="{FF2B5EF4-FFF2-40B4-BE49-F238E27FC236}">
                  <a16:creationId xmlns:a16="http://schemas.microsoft.com/office/drawing/2014/main" id="{00000000-0008-0000-00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458</xdr:row>
          <xdr:rowOff>57150</xdr:rowOff>
        </xdr:from>
        <xdr:to>
          <xdr:col>2</xdr:col>
          <xdr:colOff>28575</xdr:colOff>
          <xdr:row>458</xdr:row>
          <xdr:rowOff>304800</xdr:rowOff>
        </xdr:to>
        <xdr:sp macro="" textlink="">
          <xdr:nvSpPr>
            <xdr:cNvPr id="7" name="Check Box 51" hidden="1">
              <a:extLst>
                <a:ext uri="{63B3BB69-23CF-44E3-9099-C40C66FF867C}">
                  <a14:compatExt spid="_x0000_s1075"/>
                </a:ext>
                <a:ext uri="{FF2B5EF4-FFF2-40B4-BE49-F238E27FC236}">
                  <a16:creationId xmlns:a16="http://schemas.microsoft.com/office/drawing/2014/main" id="{00000000-0008-0000-00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464</xdr:row>
          <xdr:rowOff>66675</xdr:rowOff>
        </xdr:from>
        <xdr:to>
          <xdr:col>2</xdr:col>
          <xdr:colOff>28575</xdr:colOff>
          <xdr:row>465</xdr:row>
          <xdr:rowOff>0</xdr:rowOff>
        </xdr:to>
        <xdr:sp macro="" textlink="">
          <xdr:nvSpPr>
            <xdr:cNvPr id="8" name="Check Box 52" hidden="1">
              <a:extLst>
                <a:ext uri="{63B3BB69-23CF-44E3-9099-C40C66FF867C}">
                  <a14:compatExt spid="_x0000_s1076"/>
                </a:ext>
                <a:ext uri="{FF2B5EF4-FFF2-40B4-BE49-F238E27FC236}">
                  <a16:creationId xmlns:a16="http://schemas.microsoft.com/office/drawing/2014/main" id="{00000000-0008-0000-00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465</xdr:row>
          <xdr:rowOff>47625</xdr:rowOff>
        </xdr:from>
        <xdr:to>
          <xdr:col>2</xdr:col>
          <xdr:colOff>19050</xdr:colOff>
          <xdr:row>465</xdr:row>
          <xdr:rowOff>295275</xdr:rowOff>
        </xdr:to>
        <xdr:sp macro="" textlink="">
          <xdr:nvSpPr>
            <xdr:cNvPr id="9" name="Check Box 53" hidden="1">
              <a:extLst>
                <a:ext uri="{63B3BB69-23CF-44E3-9099-C40C66FF867C}">
                  <a14:compatExt spid="_x0000_s1077"/>
                </a:ext>
                <a:ext uri="{FF2B5EF4-FFF2-40B4-BE49-F238E27FC236}">
                  <a16:creationId xmlns:a16="http://schemas.microsoft.com/office/drawing/2014/main" id="{00000000-0008-0000-00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466</xdr:row>
          <xdr:rowOff>47625</xdr:rowOff>
        </xdr:from>
        <xdr:to>
          <xdr:col>2</xdr:col>
          <xdr:colOff>19050</xdr:colOff>
          <xdr:row>466</xdr:row>
          <xdr:rowOff>295275</xdr:rowOff>
        </xdr:to>
        <xdr:sp macro="" textlink="">
          <xdr:nvSpPr>
            <xdr:cNvPr id="10" name="Check Box 54" hidden="1">
              <a:extLst>
                <a:ext uri="{63B3BB69-23CF-44E3-9099-C40C66FF867C}">
                  <a14:compatExt spid="_x0000_s1078"/>
                </a:ext>
                <a:ext uri="{FF2B5EF4-FFF2-40B4-BE49-F238E27FC236}">
                  <a16:creationId xmlns:a16="http://schemas.microsoft.com/office/drawing/2014/main" id="{00000000-0008-0000-00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471</xdr:row>
          <xdr:rowOff>47625</xdr:rowOff>
        </xdr:from>
        <xdr:to>
          <xdr:col>2</xdr:col>
          <xdr:colOff>28575</xdr:colOff>
          <xdr:row>471</xdr:row>
          <xdr:rowOff>295275</xdr:rowOff>
        </xdr:to>
        <xdr:sp macro="" textlink="">
          <xdr:nvSpPr>
            <xdr:cNvPr id="11" name="Check Box 55" hidden="1">
              <a:extLst>
                <a:ext uri="{63B3BB69-23CF-44E3-9099-C40C66FF867C}">
                  <a14:compatExt spid="_x0000_s1079"/>
                </a:ext>
                <a:ext uri="{FF2B5EF4-FFF2-40B4-BE49-F238E27FC236}">
                  <a16:creationId xmlns:a16="http://schemas.microsoft.com/office/drawing/2014/main" id="{00000000-0008-0000-00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472</xdr:row>
          <xdr:rowOff>47625</xdr:rowOff>
        </xdr:from>
        <xdr:to>
          <xdr:col>2</xdr:col>
          <xdr:colOff>28575</xdr:colOff>
          <xdr:row>472</xdr:row>
          <xdr:rowOff>295275</xdr:rowOff>
        </xdr:to>
        <xdr:sp macro="" textlink="">
          <xdr:nvSpPr>
            <xdr:cNvPr id="12" name="Check Box 56" hidden="1">
              <a:extLst>
                <a:ext uri="{63B3BB69-23CF-44E3-9099-C40C66FF867C}">
                  <a14:compatExt spid="_x0000_s1080"/>
                </a:ext>
                <a:ext uri="{FF2B5EF4-FFF2-40B4-BE49-F238E27FC236}">
                  <a16:creationId xmlns:a16="http://schemas.microsoft.com/office/drawing/2014/main" id="{00000000-0008-0000-00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474</xdr:row>
          <xdr:rowOff>57150</xdr:rowOff>
        </xdr:from>
        <xdr:to>
          <xdr:col>2</xdr:col>
          <xdr:colOff>28575</xdr:colOff>
          <xdr:row>474</xdr:row>
          <xdr:rowOff>304800</xdr:rowOff>
        </xdr:to>
        <xdr:sp macro="" textlink="">
          <xdr:nvSpPr>
            <xdr:cNvPr id="13" name="Check Box 57" hidden="1">
              <a:extLst>
                <a:ext uri="{63B3BB69-23CF-44E3-9099-C40C66FF867C}">
                  <a14:compatExt spid="_x0000_s1081"/>
                </a:ext>
                <a:ext uri="{FF2B5EF4-FFF2-40B4-BE49-F238E27FC236}">
                  <a16:creationId xmlns:a16="http://schemas.microsoft.com/office/drawing/2014/main" id="{00000000-0008-0000-00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460</xdr:row>
          <xdr:rowOff>28575</xdr:rowOff>
        </xdr:from>
        <xdr:to>
          <xdr:col>2</xdr:col>
          <xdr:colOff>28575</xdr:colOff>
          <xdr:row>460</xdr:row>
          <xdr:rowOff>276225</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468</xdr:row>
          <xdr:rowOff>38100</xdr:rowOff>
        </xdr:from>
        <xdr:to>
          <xdr:col>2</xdr:col>
          <xdr:colOff>19050</xdr:colOff>
          <xdr:row>468</xdr:row>
          <xdr:rowOff>285750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473</xdr:row>
          <xdr:rowOff>38100</xdr:rowOff>
        </xdr:from>
        <xdr:to>
          <xdr:col>2</xdr:col>
          <xdr:colOff>19050</xdr:colOff>
          <xdr:row>473</xdr:row>
          <xdr:rowOff>285750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478</xdr:row>
          <xdr:rowOff>38100</xdr:rowOff>
        </xdr:from>
        <xdr:to>
          <xdr:col>2</xdr:col>
          <xdr:colOff>28575</xdr:colOff>
          <xdr:row>478</xdr:row>
          <xdr:rowOff>285750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479</xdr:row>
          <xdr:rowOff>38100</xdr:rowOff>
        </xdr:from>
        <xdr:to>
          <xdr:col>2</xdr:col>
          <xdr:colOff>28575</xdr:colOff>
          <xdr:row>479</xdr:row>
          <xdr:rowOff>285750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480</xdr:row>
          <xdr:rowOff>38100</xdr:rowOff>
        </xdr:from>
        <xdr:to>
          <xdr:col>2</xdr:col>
          <xdr:colOff>28575</xdr:colOff>
          <xdr:row>480</xdr:row>
          <xdr:rowOff>285750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481</xdr:row>
          <xdr:rowOff>38100</xdr:rowOff>
        </xdr:from>
        <xdr:to>
          <xdr:col>2</xdr:col>
          <xdr:colOff>28575</xdr:colOff>
          <xdr:row>481</xdr:row>
          <xdr:rowOff>285750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490</xdr:row>
          <xdr:rowOff>38100</xdr:rowOff>
        </xdr:from>
        <xdr:to>
          <xdr:col>2</xdr:col>
          <xdr:colOff>28575</xdr:colOff>
          <xdr:row>490</xdr:row>
          <xdr:rowOff>285750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491</xdr:row>
          <xdr:rowOff>38100</xdr:rowOff>
        </xdr:from>
        <xdr:to>
          <xdr:col>2</xdr:col>
          <xdr:colOff>28575</xdr:colOff>
          <xdr:row>491</xdr:row>
          <xdr:rowOff>285750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492</xdr:row>
          <xdr:rowOff>38100</xdr:rowOff>
        </xdr:from>
        <xdr:to>
          <xdr:col>2</xdr:col>
          <xdr:colOff>28575</xdr:colOff>
          <xdr:row>492</xdr:row>
          <xdr:rowOff>285750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494</xdr:row>
          <xdr:rowOff>38100</xdr:rowOff>
        </xdr:from>
        <xdr:to>
          <xdr:col>2</xdr:col>
          <xdr:colOff>28575</xdr:colOff>
          <xdr:row>494</xdr:row>
          <xdr:rowOff>285750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497</xdr:row>
          <xdr:rowOff>38100</xdr:rowOff>
        </xdr:from>
        <xdr:to>
          <xdr:col>2</xdr:col>
          <xdr:colOff>28575</xdr:colOff>
          <xdr:row>497</xdr:row>
          <xdr:rowOff>285750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498</xdr:row>
          <xdr:rowOff>38100</xdr:rowOff>
        </xdr:from>
        <xdr:to>
          <xdr:col>2</xdr:col>
          <xdr:colOff>28575</xdr:colOff>
          <xdr:row>498</xdr:row>
          <xdr:rowOff>285750</xdr:rowOff>
        </xdr:to>
        <xdr:sp macro="" textlink="">
          <xdr:nvSpPr>
            <xdr:cNvPr id="14" name="Check Box 71" hidden="1">
              <a:extLst>
                <a:ext uri="{63B3BB69-23CF-44E3-9099-C40C66FF867C}">
                  <a14:compatExt spid="_x0000_s1095"/>
                </a:ext>
                <a:ext uri="{FF2B5EF4-FFF2-40B4-BE49-F238E27FC236}">
                  <a16:creationId xmlns:a16="http://schemas.microsoft.com/office/drawing/2014/main" id="{00000000-0008-0000-00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499</xdr:row>
          <xdr:rowOff>38100</xdr:rowOff>
        </xdr:from>
        <xdr:to>
          <xdr:col>2</xdr:col>
          <xdr:colOff>28575</xdr:colOff>
          <xdr:row>499</xdr:row>
          <xdr:rowOff>285750</xdr:rowOff>
        </xdr:to>
        <xdr:sp macro="" textlink="">
          <xdr:nvSpPr>
            <xdr:cNvPr id="22" name="Check Box 72" hidden="1">
              <a:extLst>
                <a:ext uri="{63B3BB69-23CF-44E3-9099-C40C66FF867C}">
                  <a14:compatExt spid="_x0000_s1096"/>
                </a:ext>
                <a:ext uri="{FF2B5EF4-FFF2-40B4-BE49-F238E27FC236}">
                  <a16:creationId xmlns:a16="http://schemas.microsoft.com/office/drawing/2014/main" id="{00000000-0008-0000-00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500</xdr:row>
          <xdr:rowOff>47625</xdr:rowOff>
        </xdr:from>
        <xdr:to>
          <xdr:col>2</xdr:col>
          <xdr:colOff>19050</xdr:colOff>
          <xdr:row>500</xdr:row>
          <xdr:rowOff>295275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504</xdr:row>
          <xdr:rowOff>38100</xdr:rowOff>
        </xdr:from>
        <xdr:to>
          <xdr:col>2</xdr:col>
          <xdr:colOff>28575</xdr:colOff>
          <xdr:row>504</xdr:row>
          <xdr:rowOff>285750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505</xdr:row>
          <xdr:rowOff>38100</xdr:rowOff>
        </xdr:from>
        <xdr:to>
          <xdr:col>2</xdr:col>
          <xdr:colOff>28575</xdr:colOff>
          <xdr:row>505</xdr:row>
          <xdr:rowOff>285750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506</xdr:row>
          <xdr:rowOff>38100</xdr:rowOff>
        </xdr:from>
        <xdr:to>
          <xdr:col>2</xdr:col>
          <xdr:colOff>28575</xdr:colOff>
          <xdr:row>506</xdr:row>
          <xdr:rowOff>285750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507</xdr:row>
          <xdr:rowOff>47625</xdr:rowOff>
        </xdr:from>
        <xdr:to>
          <xdr:col>2</xdr:col>
          <xdr:colOff>19050</xdr:colOff>
          <xdr:row>507</xdr:row>
          <xdr:rowOff>295275</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510</xdr:row>
          <xdr:rowOff>38100</xdr:rowOff>
        </xdr:from>
        <xdr:to>
          <xdr:col>2</xdr:col>
          <xdr:colOff>28575</xdr:colOff>
          <xdr:row>510</xdr:row>
          <xdr:rowOff>285750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511</xdr:row>
          <xdr:rowOff>38100</xdr:rowOff>
        </xdr:from>
        <xdr:to>
          <xdr:col>2</xdr:col>
          <xdr:colOff>28575</xdr:colOff>
          <xdr:row>511</xdr:row>
          <xdr:rowOff>285750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512</xdr:row>
          <xdr:rowOff>38100</xdr:rowOff>
        </xdr:from>
        <xdr:to>
          <xdr:col>2</xdr:col>
          <xdr:colOff>28575</xdr:colOff>
          <xdr:row>512</xdr:row>
          <xdr:rowOff>285750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513</xdr:row>
          <xdr:rowOff>47625</xdr:rowOff>
        </xdr:from>
        <xdr:to>
          <xdr:col>2</xdr:col>
          <xdr:colOff>19050</xdr:colOff>
          <xdr:row>513</xdr:row>
          <xdr:rowOff>295275</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xdr:colOff>
      <xdr:row>528</xdr:row>
      <xdr:rowOff>0</xdr:rowOff>
    </xdr:from>
    <xdr:to>
      <xdr:col>9</xdr:col>
      <xdr:colOff>276225</xdr:colOff>
      <xdr:row>529</xdr:row>
      <xdr:rowOff>152400</xdr:rowOff>
    </xdr:to>
    <xdr:sp macro="" textlink="">
      <xdr:nvSpPr>
        <xdr:cNvPr id="1130" name="正方形/長方形 1129">
          <a:extLst>
            <a:ext uri="{FF2B5EF4-FFF2-40B4-BE49-F238E27FC236}">
              <a16:creationId xmlns:a16="http://schemas.microsoft.com/office/drawing/2014/main" id="{00000000-0008-0000-0000-00006A040000}"/>
            </a:ext>
          </a:extLst>
        </xdr:cNvPr>
        <xdr:cNvSpPr/>
      </xdr:nvSpPr>
      <xdr:spPr>
        <a:xfrm>
          <a:off x="352426" y="134997825"/>
          <a:ext cx="3095624" cy="390525"/>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19051</xdr:colOff>
      <xdr:row>528</xdr:row>
      <xdr:rowOff>28576</xdr:rowOff>
    </xdr:from>
    <xdr:to>
      <xdr:col>9</xdr:col>
      <xdr:colOff>19050</xdr:colOff>
      <xdr:row>529</xdr:row>
      <xdr:rowOff>114301</xdr:rowOff>
    </xdr:to>
    <xdr:sp macro="" textlink="">
      <xdr:nvSpPr>
        <xdr:cNvPr id="1131" name="テキスト ボックス 1130">
          <a:extLst>
            <a:ext uri="{FF2B5EF4-FFF2-40B4-BE49-F238E27FC236}">
              <a16:creationId xmlns:a16="http://schemas.microsoft.com/office/drawing/2014/main" id="{00000000-0008-0000-0000-00006B040000}"/>
            </a:ext>
          </a:extLst>
        </xdr:cNvPr>
        <xdr:cNvSpPr txBox="1"/>
      </xdr:nvSpPr>
      <xdr:spPr>
        <a:xfrm>
          <a:off x="371476" y="135026401"/>
          <a:ext cx="2819399"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a:t>（２）重力式コンクリート擁壁の場合 </a:t>
          </a:r>
          <a:endParaRPr kumimoji="1" lang="ja-JP" altLang="en-US" sz="1200" b="1"/>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533</xdr:row>
          <xdr:rowOff>66675</xdr:rowOff>
        </xdr:from>
        <xdr:to>
          <xdr:col>2</xdr:col>
          <xdr:colOff>28575</xdr:colOff>
          <xdr:row>533</xdr:row>
          <xdr:rowOff>314325</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534</xdr:row>
          <xdr:rowOff>47625</xdr:rowOff>
        </xdr:from>
        <xdr:to>
          <xdr:col>2</xdr:col>
          <xdr:colOff>28575</xdr:colOff>
          <xdr:row>534</xdr:row>
          <xdr:rowOff>295275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536</xdr:row>
          <xdr:rowOff>57150</xdr:rowOff>
        </xdr:from>
        <xdr:to>
          <xdr:col>2</xdr:col>
          <xdr:colOff>28575</xdr:colOff>
          <xdr:row>536</xdr:row>
          <xdr:rowOff>304800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538</xdr:row>
          <xdr:rowOff>28575</xdr:rowOff>
        </xdr:from>
        <xdr:to>
          <xdr:col>2</xdr:col>
          <xdr:colOff>28575</xdr:colOff>
          <xdr:row>538</xdr:row>
          <xdr:rowOff>276225</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543</xdr:row>
          <xdr:rowOff>66675</xdr:rowOff>
        </xdr:from>
        <xdr:to>
          <xdr:col>2</xdr:col>
          <xdr:colOff>28575</xdr:colOff>
          <xdr:row>544</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544</xdr:row>
          <xdr:rowOff>47625</xdr:rowOff>
        </xdr:from>
        <xdr:to>
          <xdr:col>2</xdr:col>
          <xdr:colOff>19050</xdr:colOff>
          <xdr:row>544</xdr:row>
          <xdr:rowOff>295275</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545</xdr:row>
          <xdr:rowOff>47625</xdr:rowOff>
        </xdr:from>
        <xdr:to>
          <xdr:col>2</xdr:col>
          <xdr:colOff>19050</xdr:colOff>
          <xdr:row>545</xdr:row>
          <xdr:rowOff>295275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546</xdr:row>
          <xdr:rowOff>38100</xdr:rowOff>
        </xdr:from>
        <xdr:to>
          <xdr:col>2</xdr:col>
          <xdr:colOff>19050</xdr:colOff>
          <xdr:row>546</xdr:row>
          <xdr:rowOff>285750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550</xdr:row>
          <xdr:rowOff>38100</xdr:rowOff>
        </xdr:from>
        <xdr:to>
          <xdr:col>2</xdr:col>
          <xdr:colOff>28575</xdr:colOff>
          <xdr:row>550</xdr:row>
          <xdr:rowOff>285750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551</xdr:row>
          <xdr:rowOff>38100</xdr:rowOff>
        </xdr:from>
        <xdr:to>
          <xdr:col>2</xdr:col>
          <xdr:colOff>28575</xdr:colOff>
          <xdr:row>551</xdr:row>
          <xdr:rowOff>285750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552</xdr:row>
          <xdr:rowOff>38100</xdr:rowOff>
        </xdr:from>
        <xdr:to>
          <xdr:col>2</xdr:col>
          <xdr:colOff>28575</xdr:colOff>
          <xdr:row>552</xdr:row>
          <xdr:rowOff>285750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553</xdr:row>
          <xdr:rowOff>47625</xdr:rowOff>
        </xdr:from>
        <xdr:to>
          <xdr:col>2</xdr:col>
          <xdr:colOff>19050</xdr:colOff>
          <xdr:row>553</xdr:row>
          <xdr:rowOff>295275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557</xdr:row>
          <xdr:rowOff>38100</xdr:rowOff>
        </xdr:from>
        <xdr:to>
          <xdr:col>2</xdr:col>
          <xdr:colOff>28575</xdr:colOff>
          <xdr:row>557</xdr:row>
          <xdr:rowOff>285750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558</xdr:row>
          <xdr:rowOff>38100</xdr:rowOff>
        </xdr:from>
        <xdr:to>
          <xdr:col>2</xdr:col>
          <xdr:colOff>28575</xdr:colOff>
          <xdr:row>558</xdr:row>
          <xdr:rowOff>285750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559</xdr:row>
          <xdr:rowOff>38100</xdr:rowOff>
        </xdr:from>
        <xdr:to>
          <xdr:col>2</xdr:col>
          <xdr:colOff>28575</xdr:colOff>
          <xdr:row>559</xdr:row>
          <xdr:rowOff>285750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560</xdr:row>
          <xdr:rowOff>38100</xdr:rowOff>
        </xdr:from>
        <xdr:to>
          <xdr:col>2</xdr:col>
          <xdr:colOff>28575</xdr:colOff>
          <xdr:row>560</xdr:row>
          <xdr:rowOff>285750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568</xdr:row>
          <xdr:rowOff>38100</xdr:rowOff>
        </xdr:from>
        <xdr:to>
          <xdr:col>2</xdr:col>
          <xdr:colOff>28575</xdr:colOff>
          <xdr:row>568</xdr:row>
          <xdr:rowOff>285750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569</xdr:row>
          <xdr:rowOff>38100</xdr:rowOff>
        </xdr:from>
        <xdr:to>
          <xdr:col>2</xdr:col>
          <xdr:colOff>28575</xdr:colOff>
          <xdr:row>569</xdr:row>
          <xdr:rowOff>285750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570</xdr:row>
          <xdr:rowOff>38100</xdr:rowOff>
        </xdr:from>
        <xdr:to>
          <xdr:col>2</xdr:col>
          <xdr:colOff>28575</xdr:colOff>
          <xdr:row>570</xdr:row>
          <xdr:rowOff>285750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572</xdr:row>
          <xdr:rowOff>38100</xdr:rowOff>
        </xdr:from>
        <xdr:to>
          <xdr:col>2</xdr:col>
          <xdr:colOff>28575</xdr:colOff>
          <xdr:row>572</xdr:row>
          <xdr:rowOff>285750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575</xdr:row>
          <xdr:rowOff>38100</xdr:rowOff>
        </xdr:from>
        <xdr:to>
          <xdr:col>2</xdr:col>
          <xdr:colOff>28575</xdr:colOff>
          <xdr:row>575</xdr:row>
          <xdr:rowOff>285750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576</xdr:row>
          <xdr:rowOff>38100</xdr:rowOff>
        </xdr:from>
        <xdr:to>
          <xdr:col>2</xdr:col>
          <xdr:colOff>28575</xdr:colOff>
          <xdr:row>576</xdr:row>
          <xdr:rowOff>285750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577</xdr:row>
          <xdr:rowOff>38100</xdr:rowOff>
        </xdr:from>
        <xdr:to>
          <xdr:col>2</xdr:col>
          <xdr:colOff>28575</xdr:colOff>
          <xdr:row>577</xdr:row>
          <xdr:rowOff>285750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578</xdr:row>
          <xdr:rowOff>47625</xdr:rowOff>
        </xdr:from>
        <xdr:to>
          <xdr:col>2</xdr:col>
          <xdr:colOff>19050</xdr:colOff>
          <xdr:row>578</xdr:row>
          <xdr:rowOff>295275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xdr:colOff>
      <xdr:row>609</xdr:row>
      <xdr:rowOff>0</xdr:rowOff>
    </xdr:from>
    <xdr:to>
      <xdr:col>9</xdr:col>
      <xdr:colOff>285751</xdr:colOff>
      <xdr:row>610</xdr:row>
      <xdr:rowOff>152400</xdr:rowOff>
    </xdr:to>
    <xdr:sp macro="" textlink="">
      <xdr:nvSpPr>
        <xdr:cNvPr id="1027" name="正方形/長方形 1026">
          <a:extLst>
            <a:ext uri="{FF2B5EF4-FFF2-40B4-BE49-F238E27FC236}">
              <a16:creationId xmlns:a16="http://schemas.microsoft.com/office/drawing/2014/main" id="{00000000-0008-0000-0000-000003040000}"/>
            </a:ext>
          </a:extLst>
        </xdr:cNvPr>
        <xdr:cNvSpPr/>
      </xdr:nvSpPr>
      <xdr:spPr>
        <a:xfrm>
          <a:off x="352426" y="157495875"/>
          <a:ext cx="3105150" cy="390525"/>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19051</xdr:colOff>
      <xdr:row>609</xdr:row>
      <xdr:rowOff>28576</xdr:rowOff>
    </xdr:from>
    <xdr:to>
      <xdr:col>8</xdr:col>
      <xdr:colOff>276225</xdr:colOff>
      <xdr:row>610</xdr:row>
      <xdr:rowOff>114301</xdr:rowOff>
    </xdr:to>
    <xdr:sp macro="" textlink="">
      <xdr:nvSpPr>
        <xdr:cNvPr id="1028" name="テキスト ボックス 1027">
          <a:extLst>
            <a:ext uri="{FF2B5EF4-FFF2-40B4-BE49-F238E27FC236}">
              <a16:creationId xmlns:a16="http://schemas.microsoft.com/office/drawing/2014/main" id="{00000000-0008-0000-0000-000004040000}"/>
            </a:ext>
          </a:extLst>
        </xdr:cNvPr>
        <xdr:cNvSpPr txBox="1"/>
      </xdr:nvSpPr>
      <xdr:spPr>
        <a:xfrm>
          <a:off x="371476" y="157524451"/>
          <a:ext cx="2724149"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a:t>（３）鉄筋コンクリート擁壁の場合 </a:t>
          </a:r>
          <a:endParaRPr kumimoji="1" lang="ja-JP" altLang="en-US" sz="1200" b="1"/>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614</xdr:row>
          <xdr:rowOff>66675</xdr:rowOff>
        </xdr:from>
        <xdr:to>
          <xdr:col>2</xdr:col>
          <xdr:colOff>28575</xdr:colOff>
          <xdr:row>614</xdr:row>
          <xdr:rowOff>314325</xdr:rowOff>
        </xdr:to>
        <xdr:sp macro="" textlink="">
          <xdr:nvSpPr>
            <xdr:cNvPr id="24" name="Check Box 106" hidden="1">
              <a:extLst>
                <a:ext uri="{63B3BB69-23CF-44E3-9099-C40C66FF867C}">
                  <a14:compatExt spid="_x0000_s1130"/>
                </a:ext>
                <a:ext uri="{FF2B5EF4-FFF2-40B4-BE49-F238E27FC236}">
                  <a16:creationId xmlns:a16="http://schemas.microsoft.com/office/drawing/2014/main" id="{00000000-0008-0000-00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615</xdr:row>
          <xdr:rowOff>47625</xdr:rowOff>
        </xdr:from>
        <xdr:to>
          <xdr:col>2</xdr:col>
          <xdr:colOff>28575</xdr:colOff>
          <xdr:row>615</xdr:row>
          <xdr:rowOff>295275</xdr:rowOff>
        </xdr:to>
        <xdr:sp macro="" textlink="">
          <xdr:nvSpPr>
            <xdr:cNvPr id="28" name="Check Box 107" hidden="1">
              <a:extLst>
                <a:ext uri="{63B3BB69-23CF-44E3-9099-C40C66FF867C}">
                  <a14:compatExt spid="_x0000_s1131"/>
                </a:ext>
                <a:ext uri="{FF2B5EF4-FFF2-40B4-BE49-F238E27FC236}">
                  <a16:creationId xmlns:a16="http://schemas.microsoft.com/office/drawing/2014/main" id="{00000000-0008-0000-00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617</xdr:row>
          <xdr:rowOff>57150</xdr:rowOff>
        </xdr:from>
        <xdr:to>
          <xdr:col>2</xdr:col>
          <xdr:colOff>28575</xdr:colOff>
          <xdr:row>617</xdr:row>
          <xdr:rowOff>304800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619</xdr:row>
          <xdr:rowOff>28575</xdr:rowOff>
        </xdr:from>
        <xdr:to>
          <xdr:col>2</xdr:col>
          <xdr:colOff>28575</xdr:colOff>
          <xdr:row>619</xdr:row>
          <xdr:rowOff>276225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624</xdr:row>
          <xdr:rowOff>66675</xdr:rowOff>
        </xdr:from>
        <xdr:to>
          <xdr:col>2</xdr:col>
          <xdr:colOff>28575</xdr:colOff>
          <xdr:row>625</xdr:row>
          <xdr:rowOff>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625</xdr:row>
          <xdr:rowOff>47625</xdr:rowOff>
        </xdr:from>
        <xdr:to>
          <xdr:col>2</xdr:col>
          <xdr:colOff>19050</xdr:colOff>
          <xdr:row>625</xdr:row>
          <xdr:rowOff>295275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626</xdr:row>
          <xdr:rowOff>47625</xdr:rowOff>
        </xdr:from>
        <xdr:to>
          <xdr:col>2</xdr:col>
          <xdr:colOff>19050</xdr:colOff>
          <xdr:row>626</xdr:row>
          <xdr:rowOff>295275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627</xdr:row>
          <xdr:rowOff>38100</xdr:rowOff>
        </xdr:from>
        <xdr:to>
          <xdr:col>2</xdr:col>
          <xdr:colOff>19050</xdr:colOff>
          <xdr:row>627</xdr:row>
          <xdr:rowOff>285750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631</xdr:row>
          <xdr:rowOff>38100</xdr:rowOff>
        </xdr:from>
        <xdr:to>
          <xdr:col>2</xdr:col>
          <xdr:colOff>28575</xdr:colOff>
          <xdr:row>631</xdr:row>
          <xdr:rowOff>285750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632</xdr:row>
          <xdr:rowOff>38100</xdr:rowOff>
        </xdr:from>
        <xdr:to>
          <xdr:col>2</xdr:col>
          <xdr:colOff>28575</xdr:colOff>
          <xdr:row>632</xdr:row>
          <xdr:rowOff>285750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633</xdr:row>
          <xdr:rowOff>38100</xdr:rowOff>
        </xdr:from>
        <xdr:to>
          <xdr:col>2</xdr:col>
          <xdr:colOff>28575</xdr:colOff>
          <xdr:row>633</xdr:row>
          <xdr:rowOff>285750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634</xdr:row>
          <xdr:rowOff>47625</xdr:rowOff>
        </xdr:from>
        <xdr:to>
          <xdr:col>2</xdr:col>
          <xdr:colOff>19050</xdr:colOff>
          <xdr:row>634</xdr:row>
          <xdr:rowOff>295275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638</xdr:row>
          <xdr:rowOff>38100</xdr:rowOff>
        </xdr:from>
        <xdr:to>
          <xdr:col>2</xdr:col>
          <xdr:colOff>28575</xdr:colOff>
          <xdr:row>638</xdr:row>
          <xdr:rowOff>285750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639</xdr:row>
          <xdr:rowOff>38100</xdr:rowOff>
        </xdr:from>
        <xdr:to>
          <xdr:col>2</xdr:col>
          <xdr:colOff>28575</xdr:colOff>
          <xdr:row>639</xdr:row>
          <xdr:rowOff>285750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640</xdr:row>
          <xdr:rowOff>38100</xdr:rowOff>
        </xdr:from>
        <xdr:to>
          <xdr:col>2</xdr:col>
          <xdr:colOff>28575</xdr:colOff>
          <xdr:row>640</xdr:row>
          <xdr:rowOff>285750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641</xdr:row>
          <xdr:rowOff>38100</xdr:rowOff>
        </xdr:from>
        <xdr:to>
          <xdr:col>2</xdr:col>
          <xdr:colOff>28575</xdr:colOff>
          <xdr:row>641</xdr:row>
          <xdr:rowOff>285750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648</xdr:row>
          <xdr:rowOff>38100</xdr:rowOff>
        </xdr:from>
        <xdr:to>
          <xdr:col>2</xdr:col>
          <xdr:colOff>28575</xdr:colOff>
          <xdr:row>648</xdr:row>
          <xdr:rowOff>285750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649</xdr:row>
          <xdr:rowOff>38100</xdr:rowOff>
        </xdr:from>
        <xdr:to>
          <xdr:col>2</xdr:col>
          <xdr:colOff>28575</xdr:colOff>
          <xdr:row>649</xdr:row>
          <xdr:rowOff>285750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650</xdr:row>
          <xdr:rowOff>38100</xdr:rowOff>
        </xdr:from>
        <xdr:to>
          <xdr:col>2</xdr:col>
          <xdr:colOff>28575</xdr:colOff>
          <xdr:row>650</xdr:row>
          <xdr:rowOff>285750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652</xdr:row>
          <xdr:rowOff>38100</xdr:rowOff>
        </xdr:from>
        <xdr:to>
          <xdr:col>2</xdr:col>
          <xdr:colOff>28575</xdr:colOff>
          <xdr:row>652</xdr:row>
          <xdr:rowOff>285750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661</xdr:row>
          <xdr:rowOff>38100</xdr:rowOff>
        </xdr:from>
        <xdr:to>
          <xdr:col>2</xdr:col>
          <xdr:colOff>28575</xdr:colOff>
          <xdr:row>661</xdr:row>
          <xdr:rowOff>285750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662</xdr:row>
          <xdr:rowOff>38100</xdr:rowOff>
        </xdr:from>
        <xdr:to>
          <xdr:col>2</xdr:col>
          <xdr:colOff>28575</xdr:colOff>
          <xdr:row>662</xdr:row>
          <xdr:rowOff>285750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663</xdr:row>
          <xdr:rowOff>38100</xdr:rowOff>
        </xdr:from>
        <xdr:to>
          <xdr:col>2</xdr:col>
          <xdr:colOff>28575</xdr:colOff>
          <xdr:row>663</xdr:row>
          <xdr:rowOff>285750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665</xdr:row>
          <xdr:rowOff>47625</xdr:rowOff>
        </xdr:from>
        <xdr:to>
          <xdr:col>2</xdr:col>
          <xdr:colOff>19050</xdr:colOff>
          <xdr:row>665</xdr:row>
          <xdr:rowOff>295275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655</xdr:row>
          <xdr:rowOff>38100</xdr:rowOff>
        </xdr:from>
        <xdr:to>
          <xdr:col>2</xdr:col>
          <xdr:colOff>28575</xdr:colOff>
          <xdr:row>655</xdr:row>
          <xdr:rowOff>285750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656</xdr:row>
          <xdr:rowOff>38100</xdr:rowOff>
        </xdr:from>
        <xdr:to>
          <xdr:col>2</xdr:col>
          <xdr:colOff>28575</xdr:colOff>
          <xdr:row>656</xdr:row>
          <xdr:rowOff>285750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657</xdr:row>
          <xdr:rowOff>38100</xdr:rowOff>
        </xdr:from>
        <xdr:to>
          <xdr:col>2</xdr:col>
          <xdr:colOff>28575</xdr:colOff>
          <xdr:row>657</xdr:row>
          <xdr:rowOff>285750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658</xdr:row>
          <xdr:rowOff>47625</xdr:rowOff>
        </xdr:from>
        <xdr:to>
          <xdr:col>2</xdr:col>
          <xdr:colOff>19050</xdr:colOff>
          <xdr:row>658</xdr:row>
          <xdr:rowOff>295275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669</xdr:row>
          <xdr:rowOff>38100</xdr:rowOff>
        </xdr:from>
        <xdr:to>
          <xdr:col>2</xdr:col>
          <xdr:colOff>28575</xdr:colOff>
          <xdr:row>669</xdr:row>
          <xdr:rowOff>285750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670</xdr:row>
          <xdr:rowOff>38100</xdr:rowOff>
        </xdr:from>
        <xdr:to>
          <xdr:col>2</xdr:col>
          <xdr:colOff>28575</xdr:colOff>
          <xdr:row>670</xdr:row>
          <xdr:rowOff>285750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672</xdr:row>
          <xdr:rowOff>38100</xdr:rowOff>
        </xdr:from>
        <xdr:to>
          <xdr:col>2</xdr:col>
          <xdr:colOff>28575</xdr:colOff>
          <xdr:row>672</xdr:row>
          <xdr:rowOff>285750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674</xdr:row>
          <xdr:rowOff>47625</xdr:rowOff>
        </xdr:from>
        <xdr:to>
          <xdr:col>2</xdr:col>
          <xdr:colOff>19050</xdr:colOff>
          <xdr:row>674</xdr:row>
          <xdr:rowOff>295275</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409576</xdr:colOff>
      <xdr:row>693</xdr:row>
      <xdr:rowOff>152400</xdr:rowOff>
    </xdr:from>
    <xdr:to>
      <xdr:col>19</xdr:col>
      <xdr:colOff>161925</xdr:colOff>
      <xdr:row>695</xdr:row>
      <xdr:rowOff>47626</xdr:rowOff>
    </xdr:to>
    <xdr:sp macro="" textlink="">
      <xdr:nvSpPr>
        <xdr:cNvPr id="1056" name="四角形: 角度付き 1055">
          <a:extLst>
            <a:ext uri="{FF2B5EF4-FFF2-40B4-BE49-F238E27FC236}">
              <a16:creationId xmlns:a16="http://schemas.microsoft.com/office/drawing/2014/main" id="{00000000-0008-0000-0000-000020040000}"/>
            </a:ext>
          </a:extLst>
        </xdr:cNvPr>
        <xdr:cNvSpPr/>
      </xdr:nvSpPr>
      <xdr:spPr>
        <a:xfrm>
          <a:off x="5695951" y="182222775"/>
          <a:ext cx="1295399" cy="514351"/>
        </a:xfrm>
        <a:prstGeom prst="bevel">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5</a:t>
          </a:r>
          <a:endParaRPr kumimoji="1" lang="ja-JP" altLang="en-US" sz="1100"/>
        </a:p>
      </xdr:txBody>
    </xdr:sp>
    <xdr:clientData/>
  </xdr:twoCellAnchor>
  <xdr:twoCellAnchor>
    <xdr:from>
      <xdr:col>1</xdr:col>
      <xdr:colOff>333376</xdr:colOff>
      <xdr:row>698</xdr:row>
      <xdr:rowOff>0</xdr:rowOff>
    </xdr:from>
    <xdr:to>
      <xdr:col>18</xdr:col>
      <xdr:colOff>266701</xdr:colOff>
      <xdr:row>705</xdr:row>
      <xdr:rowOff>9525</xdr:rowOff>
    </xdr:to>
    <xdr:sp macro="" textlink="">
      <xdr:nvSpPr>
        <xdr:cNvPr id="1061" name="吹き出し: 下矢印 1060">
          <a:extLst>
            <a:ext uri="{FF2B5EF4-FFF2-40B4-BE49-F238E27FC236}">
              <a16:creationId xmlns:a16="http://schemas.microsoft.com/office/drawing/2014/main" id="{00000000-0008-0000-0000-000025040000}"/>
            </a:ext>
          </a:extLst>
        </xdr:cNvPr>
        <xdr:cNvSpPr/>
      </xdr:nvSpPr>
      <xdr:spPr>
        <a:xfrm>
          <a:off x="685801" y="169449750"/>
          <a:ext cx="5581650" cy="1676400"/>
        </a:xfrm>
        <a:prstGeom prst="downArrowCallout">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solidFill>
          </a:endParaRPr>
        </a:p>
      </xdr:txBody>
    </xdr:sp>
    <xdr:clientData/>
  </xdr:twoCellAnchor>
  <xdr:twoCellAnchor>
    <xdr:from>
      <xdr:col>1</xdr:col>
      <xdr:colOff>323850</xdr:colOff>
      <xdr:row>699</xdr:row>
      <xdr:rowOff>47625</xdr:rowOff>
    </xdr:from>
    <xdr:to>
      <xdr:col>19</xdr:col>
      <xdr:colOff>0</xdr:colOff>
      <xdr:row>700</xdr:row>
      <xdr:rowOff>180975</xdr:rowOff>
    </xdr:to>
    <xdr:sp macro="" textlink="">
      <xdr:nvSpPr>
        <xdr:cNvPr id="1062" name="テキスト ボックス 1061">
          <a:extLst>
            <a:ext uri="{FF2B5EF4-FFF2-40B4-BE49-F238E27FC236}">
              <a16:creationId xmlns:a16="http://schemas.microsoft.com/office/drawing/2014/main" id="{00000000-0008-0000-0000-000026040000}"/>
            </a:ext>
          </a:extLst>
        </xdr:cNvPr>
        <xdr:cNvSpPr txBox="1"/>
      </xdr:nvSpPr>
      <xdr:spPr>
        <a:xfrm>
          <a:off x="676275" y="183899175"/>
          <a:ext cx="61531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solidFill>
                <a:schemeClr val="bg1"/>
              </a:solidFill>
            </a:rPr>
            <a:t>あなたの宅地の擁壁の安全度は以下のどれにあたりますか？</a:t>
          </a:r>
        </a:p>
      </xdr:txBody>
    </xdr:sp>
    <xdr:clientData/>
  </xdr:twoCellAnchor>
  <xdr:twoCellAnchor>
    <xdr:from>
      <xdr:col>0</xdr:col>
      <xdr:colOff>276225</xdr:colOff>
      <xdr:row>8</xdr:row>
      <xdr:rowOff>85725</xdr:rowOff>
    </xdr:from>
    <xdr:to>
      <xdr:col>20</xdr:col>
      <xdr:colOff>219075</xdr:colOff>
      <xdr:row>10</xdr:row>
      <xdr:rowOff>19050</xdr:rowOff>
    </xdr:to>
    <xdr:sp macro="" textlink="">
      <xdr:nvSpPr>
        <xdr:cNvPr id="1063" name="テキスト ボックス 1062">
          <a:extLst>
            <a:ext uri="{FF2B5EF4-FFF2-40B4-BE49-F238E27FC236}">
              <a16:creationId xmlns:a16="http://schemas.microsoft.com/office/drawing/2014/main" id="{00000000-0008-0000-0000-000027040000}"/>
            </a:ext>
          </a:extLst>
        </xdr:cNvPr>
        <xdr:cNvSpPr txBox="1"/>
      </xdr:nvSpPr>
      <xdr:spPr>
        <a:xfrm>
          <a:off x="276225" y="1990725"/>
          <a:ext cx="70485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b="0">
              <a:ln w="3175">
                <a:noFill/>
              </a:ln>
              <a:solidFill>
                <a:schemeClr val="bg1"/>
              </a:solidFill>
              <a:latin typeface="HGS創英角ｺﾞｼｯｸUB" panose="020B0900000000000000" pitchFamily="50" charset="-128"/>
              <a:ea typeface="HGS創英角ｺﾞｼｯｸUB" panose="020B0900000000000000" pitchFamily="50" charset="-128"/>
            </a:rPr>
            <a:t>（国土交通省　</a:t>
          </a:r>
          <a:r>
            <a:rPr kumimoji="1" lang="en-US" altLang="ja-JP" sz="1200" b="0">
              <a:ln w="3175">
                <a:noFill/>
              </a:ln>
              <a:solidFill>
                <a:schemeClr val="bg1"/>
              </a:solidFill>
              <a:latin typeface="HGS創英角ｺﾞｼｯｸUB" panose="020B0900000000000000" pitchFamily="50" charset="-128"/>
              <a:ea typeface="HGS創英角ｺﾞｼｯｸUB" panose="020B0900000000000000" pitchFamily="50" charset="-128"/>
            </a:rPr>
            <a:t>https://www.mlit.go.jp/toshi/toshi_tobou_tk_000067.html</a:t>
          </a:r>
          <a:r>
            <a:rPr kumimoji="1" lang="ja-JP" altLang="en-US" sz="1200" b="0">
              <a:ln w="3175">
                <a:noFill/>
              </a:ln>
              <a:solidFill>
                <a:schemeClr val="bg1"/>
              </a:solidFill>
              <a:latin typeface="HGS創英角ｺﾞｼｯｸUB" panose="020B0900000000000000" pitchFamily="50" charset="-128"/>
              <a:ea typeface="HGS創英角ｺﾞｼｯｸUB" panose="020B0900000000000000" pitchFamily="50" charset="-128"/>
            </a:rPr>
            <a:t>）を加工して作成</a:t>
          </a:r>
        </a:p>
      </xdr:txBody>
    </xdr:sp>
    <xdr:clientData/>
  </xdr:twoCellAnchor>
  <xdr:twoCellAnchor>
    <xdr:from>
      <xdr:col>4</xdr:col>
      <xdr:colOff>266700</xdr:colOff>
      <xdr:row>5</xdr:row>
      <xdr:rowOff>19050</xdr:rowOff>
    </xdr:from>
    <xdr:to>
      <xdr:col>8</xdr:col>
      <xdr:colOff>38100</xdr:colOff>
      <xdr:row>6</xdr:row>
      <xdr:rowOff>180975</xdr:rowOff>
    </xdr:to>
    <xdr:sp macro="" textlink="">
      <xdr:nvSpPr>
        <xdr:cNvPr id="1068" name="テキスト ボックス 1067">
          <a:extLst>
            <a:ext uri="{FF2B5EF4-FFF2-40B4-BE49-F238E27FC236}">
              <a16:creationId xmlns:a16="http://schemas.microsoft.com/office/drawing/2014/main" id="{00000000-0008-0000-0000-00002C040000}"/>
            </a:ext>
          </a:extLst>
        </xdr:cNvPr>
        <xdr:cNvSpPr txBox="1"/>
      </xdr:nvSpPr>
      <xdr:spPr>
        <a:xfrm>
          <a:off x="1676400" y="1209675"/>
          <a:ext cx="11811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kumimoji="1" lang="ja-JP" altLang="en-US" sz="1000" b="0">
              <a:ln w="3175">
                <a:solidFill>
                  <a:schemeClr val="bg1"/>
                </a:solidFill>
              </a:ln>
              <a:latin typeface="HGS創英角ｺﾞｼｯｸUB" panose="020B0900000000000000" pitchFamily="50" charset="-128"/>
              <a:ea typeface="HGS創英角ｺﾞｼｯｸUB" panose="020B0900000000000000" pitchFamily="50" charset="-128"/>
            </a:rPr>
            <a:t>ようへき</a:t>
          </a:r>
        </a:p>
      </xdr:txBody>
    </xdr:sp>
    <xdr:clientData/>
  </xdr:twoCellAnchor>
  <xdr:twoCellAnchor>
    <xdr:from>
      <xdr:col>8</xdr:col>
      <xdr:colOff>314325</xdr:colOff>
      <xdr:row>92</xdr:row>
      <xdr:rowOff>200025</xdr:rowOff>
    </xdr:from>
    <xdr:to>
      <xdr:col>12</xdr:col>
      <xdr:colOff>0</xdr:colOff>
      <xdr:row>94</xdr:row>
      <xdr:rowOff>114300</xdr:rowOff>
    </xdr:to>
    <xdr:sp macro="" textlink="">
      <xdr:nvSpPr>
        <xdr:cNvPr id="1069" name="テキスト ボックス 1068">
          <a:extLst>
            <a:ext uri="{FF2B5EF4-FFF2-40B4-BE49-F238E27FC236}">
              <a16:creationId xmlns:a16="http://schemas.microsoft.com/office/drawing/2014/main" id="{00000000-0008-0000-0000-00002D040000}"/>
            </a:ext>
          </a:extLst>
        </xdr:cNvPr>
        <xdr:cNvSpPr txBox="1"/>
      </xdr:nvSpPr>
      <xdr:spPr>
        <a:xfrm>
          <a:off x="3133725" y="22574250"/>
          <a:ext cx="10953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800">
              <a:ln>
                <a:noFill/>
              </a:ln>
            </a:rPr>
            <a:t>ようへき</a:t>
          </a:r>
        </a:p>
      </xdr:txBody>
    </xdr:sp>
    <xdr:clientData/>
  </xdr:twoCellAnchor>
  <xdr:twoCellAnchor>
    <xdr:from>
      <xdr:col>4</xdr:col>
      <xdr:colOff>114300</xdr:colOff>
      <xdr:row>96</xdr:row>
      <xdr:rowOff>104775</xdr:rowOff>
    </xdr:from>
    <xdr:to>
      <xdr:col>6</xdr:col>
      <xdr:colOff>152400</xdr:colOff>
      <xdr:row>97</xdr:row>
      <xdr:rowOff>228600</xdr:rowOff>
    </xdr:to>
    <xdr:sp macro="" textlink="">
      <xdr:nvSpPr>
        <xdr:cNvPr id="1070" name="テキスト ボックス 1069">
          <a:extLst>
            <a:ext uri="{FF2B5EF4-FFF2-40B4-BE49-F238E27FC236}">
              <a16:creationId xmlns:a16="http://schemas.microsoft.com/office/drawing/2014/main" id="{00000000-0008-0000-0000-00002E040000}"/>
            </a:ext>
          </a:extLst>
        </xdr:cNvPr>
        <xdr:cNvSpPr txBox="1"/>
      </xdr:nvSpPr>
      <xdr:spPr>
        <a:xfrm>
          <a:off x="1524000" y="23507700"/>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ねりいしづ</a:t>
          </a:r>
        </a:p>
      </xdr:txBody>
    </xdr:sp>
    <xdr:clientData/>
  </xdr:twoCellAnchor>
  <xdr:twoCellAnchor>
    <xdr:from>
      <xdr:col>4</xdr:col>
      <xdr:colOff>38100</xdr:colOff>
      <xdr:row>101</xdr:row>
      <xdr:rowOff>85725</xdr:rowOff>
    </xdr:from>
    <xdr:to>
      <xdr:col>6</xdr:col>
      <xdr:colOff>266700</xdr:colOff>
      <xdr:row>102</xdr:row>
      <xdr:rowOff>209550</xdr:rowOff>
    </xdr:to>
    <xdr:sp macro="" textlink="">
      <xdr:nvSpPr>
        <xdr:cNvPr id="1071" name="テキスト ボックス 1069">
          <a:extLst>
            <a:ext uri="{FF2B5EF4-FFF2-40B4-BE49-F238E27FC236}">
              <a16:creationId xmlns:a16="http://schemas.microsoft.com/office/drawing/2014/main" id="{00000000-0008-0000-0000-00002F040000}"/>
            </a:ext>
          </a:extLst>
        </xdr:cNvPr>
        <xdr:cNvSpPr txBox="1"/>
      </xdr:nvSpPr>
      <xdr:spPr>
        <a:xfrm>
          <a:off x="1447800" y="24574500"/>
          <a:ext cx="9334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600">
              <a:ln>
                <a:noFill/>
              </a:ln>
            </a:rPr>
            <a:t>じゅうりょくしき</a:t>
          </a:r>
        </a:p>
      </xdr:txBody>
    </xdr:sp>
    <xdr:clientData/>
  </xdr:twoCellAnchor>
  <xdr:twoCellAnchor>
    <xdr:from>
      <xdr:col>4</xdr:col>
      <xdr:colOff>161925</xdr:colOff>
      <xdr:row>106</xdr:row>
      <xdr:rowOff>95250</xdr:rowOff>
    </xdr:from>
    <xdr:to>
      <xdr:col>6</xdr:col>
      <xdr:colOff>200025</xdr:colOff>
      <xdr:row>107</xdr:row>
      <xdr:rowOff>219075</xdr:rowOff>
    </xdr:to>
    <xdr:sp macro="" textlink="">
      <xdr:nvSpPr>
        <xdr:cNvPr id="1072" name="テキスト ボックス 1071">
          <a:extLst>
            <a:ext uri="{FF2B5EF4-FFF2-40B4-BE49-F238E27FC236}">
              <a16:creationId xmlns:a16="http://schemas.microsoft.com/office/drawing/2014/main" id="{00000000-0008-0000-0000-000030040000}"/>
            </a:ext>
          </a:extLst>
        </xdr:cNvPr>
        <xdr:cNvSpPr txBox="1"/>
      </xdr:nvSpPr>
      <xdr:spPr>
        <a:xfrm>
          <a:off x="1571625" y="25774650"/>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てっきん</a:t>
          </a:r>
        </a:p>
      </xdr:txBody>
    </xdr:sp>
    <xdr:clientData/>
  </xdr:twoCellAnchor>
  <xdr:twoCellAnchor>
    <xdr:from>
      <xdr:col>5</xdr:col>
      <xdr:colOff>152400</xdr:colOff>
      <xdr:row>110</xdr:row>
      <xdr:rowOff>219075</xdr:rowOff>
    </xdr:from>
    <xdr:to>
      <xdr:col>7</xdr:col>
      <xdr:colOff>190500</xdr:colOff>
      <xdr:row>112</xdr:row>
      <xdr:rowOff>104775</xdr:rowOff>
    </xdr:to>
    <xdr:sp macro="" textlink="">
      <xdr:nvSpPr>
        <xdr:cNvPr id="1162" name="テキスト ボックス 1161">
          <a:extLst>
            <a:ext uri="{FF2B5EF4-FFF2-40B4-BE49-F238E27FC236}">
              <a16:creationId xmlns:a16="http://schemas.microsoft.com/office/drawing/2014/main" id="{00000000-0008-0000-0000-00008A040000}"/>
            </a:ext>
          </a:extLst>
        </xdr:cNvPr>
        <xdr:cNvSpPr txBox="1"/>
      </xdr:nvSpPr>
      <xdr:spPr>
        <a:xfrm>
          <a:off x="1914525" y="26850975"/>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からいしづ</a:t>
          </a:r>
        </a:p>
      </xdr:txBody>
    </xdr:sp>
    <xdr:clientData/>
  </xdr:twoCellAnchor>
  <xdr:twoCellAnchor>
    <xdr:from>
      <xdr:col>4</xdr:col>
      <xdr:colOff>161925</xdr:colOff>
      <xdr:row>111</xdr:row>
      <xdr:rowOff>228600</xdr:rowOff>
    </xdr:from>
    <xdr:to>
      <xdr:col>6</xdr:col>
      <xdr:colOff>200025</xdr:colOff>
      <xdr:row>113</xdr:row>
      <xdr:rowOff>114300</xdr:rowOff>
    </xdr:to>
    <xdr:sp macro="" textlink="">
      <xdr:nvSpPr>
        <xdr:cNvPr id="1163" name="テキスト ボックス 1162">
          <a:extLst>
            <a:ext uri="{FF2B5EF4-FFF2-40B4-BE49-F238E27FC236}">
              <a16:creationId xmlns:a16="http://schemas.microsoft.com/office/drawing/2014/main" id="{00000000-0008-0000-0000-00008B040000}"/>
            </a:ext>
          </a:extLst>
        </xdr:cNvPr>
        <xdr:cNvSpPr txBox="1"/>
      </xdr:nvSpPr>
      <xdr:spPr>
        <a:xfrm>
          <a:off x="1571625" y="27098625"/>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のづらいしづ</a:t>
          </a:r>
        </a:p>
      </xdr:txBody>
    </xdr:sp>
    <xdr:clientData/>
  </xdr:twoCellAnchor>
  <xdr:twoCellAnchor>
    <xdr:from>
      <xdr:col>7</xdr:col>
      <xdr:colOff>0</xdr:colOff>
      <xdr:row>112</xdr:row>
      <xdr:rowOff>0</xdr:rowOff>
    </xdr:from>
    <xdr:to>
      <xdr:col>9</xdr:col>
      <xdr:colOff>38100</xdr:colOff>
      <xdr:row>113</xdr:row>
      <xdr:rowOff>123825</xdr:rowOff>
    </xdr:to>
    <xdr:sp macro="" textlink="">
      <xdr:nvSpPr>
        <xdr:cNvPr id="1164" name="テキスト ボックス 1163">
          <a:extLst>
            <a:ext uri="{FF2B5EF4-FFF2-40B4-BE49-F238E27FC236}">
              <a16:creationId xmlns:a16="http://schemas.microsoft.com/office/drawing/2014/main" id="{00000000-0008-0000-0000-00008C040000}"/>
            </a:ext>
          </a:extLst>
        </xdr:cNvPr>
        <xdr:cNvSpPr txBox="1"/>
      </xdr:nvSpPr>
      <xdr:spPr>
        <a:xfrm>
          <a:off x="2466975" y="27108150"/>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たまいしづ</a:t>
          </a:r>
        </a:p>
      </xdr:txBody>
    </xdr:sp>
    <xdr:clientData/>
  </xdr:twoCellAnchor>
  <xdr:twoCellAnchor>
    <xdr:from>
      <xdr:col>6</xdr:col>
      <xdr:colOff>295275</xdr:colOff>
      <xdr:row>97</xdr:row>
      <xdr:rowOff>114300</xdr:rowOff>
    </xdr:from>
    <xdr:to>
      <xdr:col>7</xdr:col>
      <xdr:colOff>276225</xdr:colOff>
      <xdr:row>99</xdr:row>
      <xdr:rowOff>0</xdr:rowOff>
    </xdr:to>
    <xdr:sp macro="" textlink="">
      <xdr:nvSpPr>
        <xdr:cNvPr id="1165" name="テキスト ボックス 1164">
          <a:extLst>
            <a:ext uri="{FF2B5EF4-FFF2-40B4-BE49-F238E27FC236}">
              <a16:creationId xmlns:a16="http://schemas.microsoft.com/office/drawing/2014/main" id="{00000000-0008-0000-0000-00008D040000}"/>
            </a:ext>
          </a:extLst>
        </xdr:cNvPr>
        <xdr:cNvSpPr txBox="1"/>
      </xdr:nvSpPr>
      <xdr:spPr>
        <a:xfrm>
          <a:off x="2409825" y="21859875"/>
          <a:ext cx="3333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づ</a:t>
          </a:r>
        </a:p>
      </xdr:txBody>
    </xdr:sp>
    <xdr:clientData/>
  </xdr:twoCellAnchor>
  <xdr:twoCellAnchor>
    <xdr:from>
      <xdr:col>5</xdr:col>
      <xdr:colOff>190500</xdr:colOff>
      <xdr:row>116</xdr:row>
      <xdr:rowOff>219075</xdr:rowOff>
    </xdr:from>
    <xdr:to>
      <xdr:col>7</xdr:col>
      <xdr:colOff>228600</xdr:colOff>
      <xdr:row>118</xdr:row>
      <xdr:rowOff>104775</xdr:rowOff>
    </xdr:to>
    <xdr:sp macro="" textlink="">
      <xdr:nvSpPr>
        <xdr:cNvPr id="1166" name="テキスト ボックス 1165">
          <a:extLst>
            <a:ext uri="{FF2B5EF4-FFF2-40B4-BE49-F238E27FC236}">
              <a16:creationId xmlns:a16="http://schemas.microsoft.com/office/drawing/2014/main" id="{00000000-0008-0000-0000-00008E040000}"/>
            </a:ext>
          </a:extLst>
        </xdr:cNvPr>
        <xdr:cNvSpPr txBox="1"/>
      </xdr:nvSpPr>
      <xdr:spPr>
        <a:xfrm>
          <a:off x="1952625" y="28279725"/>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まし づ</a:t>
          </a:r>
        </a:p>
      </xdr:txBody>
    </xdr:sp>
    <xdr:clientData/>
  </xdr:twoCellAnchor>
  <xdr:twoCellAnchor>
    <xdr:from>
      <xdr:col>5</xdr:col>
      <xdr:colOff>323850</xdr:colOff>
      <xdr:row>121</xdr:row>
      <xdr:rowOff>200025</xdr:rowOff>
    </xdr:from>
    <xdr:to>
      <xdr:col>8</xdr:col>
      <xdr:colOff>9525</xdr:colOff>
      <xdr:row>123</xdr:row>
      <xdr:rowOff>85725</xdr:rowOff>
    </xdr:to>
    <xdr:sp macro="" textlink="">
      <xdr:nvSpPr>
        <xdr:cNvPr id="1167" name="テキスト ボックス 1166">
          <a:extLst>
            <a:ext uri="{FF2B5EF4-FFF2-40B4-BE49-F238E27FC236}">
              <a16:creationId xmlns:a16="http://schemas.microsoft.com/office/drawing/2014/main" id="{00000000-0008-0000-0000-00008F040000}"/>
            </a:ext>
          </a:extLst>
        </xdr:cNvPr>
        <xdr:cNvSpPr txBox="1"/>
      </xdr:nvSpPr>
      <xdr:spPr>
        <a:xfrm>
          <a:off x="2085975" y="27660600"/>
          <a:ext cx="7429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にだん</a:t>
          </a:r>
        </a:p>
      </xdr:txBody>
    </xdr:sp>
    <xdr:clientData/>
  </xdr:twoCellAnchor>
  <xdr:twoCellAnchor>
    <xdr:from>
      <xdr:col>4</xdr:col>
      <xdr:colOff>276224</xdr:colOff>
      <xdr:row>126</xdr:row>
      <xdr:rowOff>190500</xdr:rowOff>
    </xdr:from>
    <xdr:to>
      <xdr:col>8</xdr:col>
      <xdr:colOff>342899</xdr:colOff>
      <xdr:row>128</xdr:row>
      <xdr:rowOff>76200</xdr:rowOff>
    </xdr:to>
    <xdr:sp macro="" textlink="">
      <xdr:nvSpPr>
        <xdr:cNvPr id="1168" name="テキスト ボックス 1167">
          <a:extLst>
            <a:ext uri="{FF2B5EF4-FFF2-40B4-BE49-F238E27FC236}">
              <a16:creationId xmlns:a16="http://schemas.microsoft.com/office/drawing/2014/main" id="{00000000-0008-0000-0000-000090040000}"/>
            </a:ext>
          </a:extLst>
        </xdr:cNvPr>
        <xdr:cNvSpPr txBox="1"/>
      </xdr:nvSpPr>
      <xdr:spPr>
        <a:xfrm>
          <a:off x="1685924" y="30737175"/>
          <a:ext cx="147637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rPr>
            <a:t>はりだ　</a:t>
          </a:r>
          <a:r>
            <a:rPr kumimoji="1" lang="ja-JP" altLang="en-US" sz="700" baseline="0">
              <a:ln>
                <a:noFill/>
              </a:ln>
            </a:rPr>
            <a:t>       </a:t>
          </a:r>
          <a:r>
            <a:rPr kumimoji="1" lang="ja-JP" altLang="en-US" sz="700">
              <a:ln>
                <a:noFill/>
              </a:ln>
            </a:rPr>
            <a:t>しょうばんつき</a:t>
          </a:r>
          <a:endParaRPr kumimoji="1" lang="en-US" altLang="ja-JP" sz="700">
            <a:ln>
              <a:noFill/>
            </a:ln>
          </a:endParaRPr>
        </a:p>
      </xdr:txBody>
    </xdr:sp>
    <xdr:clientData/>
  </xdr:twoCellAnchor>
  <xdr:twoCellAnchor>
    <xdr:from>
      <xdr:col>3</xdr:col>
      <xdr:colOff>57150</xdr:colOff>
      <xdr:row>141</xdr:row>
      <xdr:rowOff>95250</xdr:rowOff>
    </xdr:from>
    <xdr:to>
      <xdr:col>5</xdr:col>
      <xdr:colOff>257175</xdr:colOff>
      <xdr:row>142</xdr:row>
      <xdr:rowOff>85725</xdr:rowOff>
    </xdr:to>
    <xdr:sp macro="" textlink="">
      <xdr:nvSpPr>
        <xdr:cNvPr id="1169" name="テキスト ボックス 1168">
          <a:extLst>
            <a:ext uri="{FF2B5EF4-FFF2-40B4-BE49-F238E27FC236}">
              <a16:creationId xmlns:a16="http://schemas.microsoft.com/office/drawing/2014/main" id="{00000000-0008-0000-0000-000091040000}"/>
            </a:ext>
          </a:extLst>
        </xdr:cNvPr>
        <xdr:cNvSpPr txBox="1"/>
      </xdr:nvSpPr>
      <xdr:spPr>
        <a:xfrm>
          <a:off x="1114425" y="34251900"/>
          <a:ext cx="9048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solidFill>
                <a:srgbClr val="FF0000"/>
              </a:solidFill>
            </a:rPr>
            <a:t>じゅうりょくしき</a:t>
          </a:r>
        </a:p>
      </xdr:txBody>
    </xdr:sp>
    <xdr:clientData/>
  </xdr:twoCellAnchor>
  <xdr:twoCellAnchor>
    <xdr:from>
      <xdr:col>7</xdr:col>
      <xdr:colOff>333375</xdr:colOff>
      <xdr:row>141</xdr:row>
      <xdr:rowOff>104775</xdr:rowOff>
    </xdr:from>
    <xdr:to>
      <xdr:col>9</xdr:col>
      <xdr:colOff>190500</xdr:colOff>
      <xdr:row>142</xdr:row>
      <xdr:rowOff>95250</xdr:rowOff>
    </xdr:to>
    <xdr:sp macro="" textlink="">
      <xdr:nvSpPr>
        <xdr:cNvPr id="1170" name="テキスト ボックス 1169">
          <a:extLst>
            <a:ext uri="{FF2B5EF4-FFF2-40B4-BE49-F238E27FC236}">
              <a16:creationId xmlns:a16="http://schemas.microsoft.com/office/drawing/2014/main" id="{00000000-0008-0000-0000-000092040000}"/>
            </a:ext>
          </a:extLst>
        </xdr:cNvPr>
        <xdr:cNvSpPr txBox="1"/>
      </xdr:nvSpPr>
      <xdr:spPr>
        <a:xfrm>
          <a:off x="2800350" y="34261425"/>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solidFill>
                <a:srgbClr val="FF0000"/>
              </a:solidFill>
            </a:rPr>
            <a:t>ようへき</a:t>
          </a:r>
        </a:p>
      </xdr:txBody>
    </xdr:sp>
    <xdr:clientData/>
  </xdr:twoCellAnchor>
  <xdr:twoCellAnchor>
    <xdr:from>
      <xdr:col>10</xdr:col>
      <xdr:colOff>152400</xdr:colOff>
      <xdr:row>141</xdr:row>
      <xdr:rowOff>95250</xdr:rowOff>
    </xdr:from>
    <xdr:to>
      <xdr:col>12</xdr:col>
      <xdr:colOff>9525</xdr:colOff>
      <xdr:row>142</xdr:row>
      <xdr:rowOff>85725</xdr:rowOff>
    </xdr:to>
    <xdr:sp macro="" textlink="">
      <xdr:nvSpPr>
        <xdr:cNvPr id="1171" name="テキスト ボックス 1170">
          <a:extLst>
            <a:ext uri="{FF2B5EF4-FFF2-40B4-BE49-F238E27FC236}">
              <a16:creationId xmlns:a16="http://schemas.microsoft.com/office/drawing/2014/main" id="{00000000-0008-0000-0000-000093040000}"/>
            </a:ext>
          </a:extLst>
        </xdr:cNvPr>
        <xdr:cNvSpPr txBox="1"/>
      </xdr:nvSpPr>
      <xdr:spPr>
        <a:xfrm>
          <a:off x="3676650" y="34004250"/>
          <a:ext cx="5619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solidFill>
                <a:srgbClr val="FF0000"/>
              </a:solidFill>
            </a:rPr>
            <a:t>てっきん</a:t>
          </a:r>
        </a:p>
      </xdr:txBody>
    </xdr:sp>
    <xdr:clientData/>
  </xdr:twoCellAnchor>
  <xdr:twoCellAnchor>
    <xdr:from>
      <xdr:col>14</xdr:col>
      <xdr:colOff>219075</xdr:colOff>
      <xdr:row>141</xdr:row>
      <xdr:rowOff>95250</xdr:rowOff>
    </xdr:from>
    <xdr:to>
      <xdr:col>17</xdr:col>
      <xdr:colOff>161925</xdr:colOff>
      <xdr:row>142</xdr:row>
      <xdr:rowOff>85725</xdr:rowOff>
    </xdr:to>
    <xdr:sp macro="" textlink="">
      <xdr:nvSpPr>
        <xdr:cNvPr id="1172" name="テキスト ボックス 1171">
          <a:extLst>
            <a:ext uri="{FF2B5EF4-FFF2-40B4-BE49-F238E27FC236}">
              <a16:creationId xmlns:a16="http://schemas.microsoft.com/office/drawing/2014/main" id="{00000000-0008-0000-0000-000094040000}"/>
            </a:ext>
          </a:extLst>
        </xdr:cNvPr>
        <xdr:cNvSpPr txBox="1"/>
      </xdr:nvSpPr>
      <xdr:spPr>
        <a:xfrm>
          <a:off x="5153025" y="34251900"/>
          <a:ext cx="12001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solidFill>
                <a:srgbClr val="FF0000"/>
              </a:solidFill>
            </a:rPr>
            <a:t>えるがたようへき</a:t>
          </a:r>
        </a:p>
      </xdr:txBody>
    </xdr:sp>
    <xdr:clientData/>
  </xdr:twoCellAnchor>
  <xdr:twoCellAnchor>
    <xdr:from>
      <xdr:col>11</xdr:col>
      <xdr:colOff>47625</xdr:colOff>
      <xdr:row>144</xdr:row>
      <xdr:rowOff>257174</xdr:rowOff>
    </xdr:from>
    <xdr:to>
      <xdr:col>12</xdr:col>
      <xdr:colOff>238125</xdr:colOff>
      <xdr:row>145</xdr:row>
      <xdr:rowOff>171449</xdr:rowOff>
    </xdr:to>
    <xdr:sp macro="" textlink="">
      <xdr:nvSpPr>
        <xdr:cNvPr id="1174" name="テキスト ボックス 1173">
          <a:extLst>
            <a:ext uri="{FF2B5EF4-FFF2-40B4-BE49-F238E27FC236}">
              <a16:creationId xmlns:a16="http://schemas.microsoft.com/office/drawing/2014/main" id="{00000000-0008-0000-0000-000096040000}"/>
            </a:ext>
          </a:extLst>
        </xdr:cNvPr>
        <xdr:cNvSpPr txBox="1"/>
      </xdr:nvSpPr>
      <xdr:spPr>
        <a:xfrm>
          <a:off x="3924300" y="35204399"/>
          <a:ext cx="5429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はいめん</a:t>
          </a:r>
        </a:p>
      </xdr:txBody>
    </xdr:sp>
    <xdr:clientData/>
  </xdr:twoCellAnchor>
  <xdr:twoCellAnchor>
    <xdr:from>
      <xdr:col>2</xdr:col>
      <xdr:colOff>47625</xdr:colOff>
      <xdr:row>149</xdr:row>
      <xdr:rowOff>266699</xdr:rowOff>
    </xdr:from>
    <xdr:to>
      <xdr:col>3</xdr:col>
      <xdr:colOff>333375</xdr:colOff>
      <xdr:row>150</xdr:row>
      <xdr:rowOff>180974</xdr:rowOff>
    </xdr:to>
    <xdr:sp macro="" textlink="">
      <xdr:nvSpPr>
        <xdr:cNvPr id="1175" name="テキスト ボックス 1174">
          <a:extLst>
            <a:ext uri="{FF2B5EF4-FFF2-40B4-BE49-F238E27FC236}">
              <a16:creationId xmlns:a16="http://schemas.microsoft.com/office/drawing/2014/main" id="{00000000-0008-0000-0000-000097040000}"/>
            </a:ext>
          </a:extLst>
        </xdr:cNvPr>
        <xdr:cNvSpPr txBox="1"/>
      </xdr:nvSpPr>
      <xdr:spPr>
        <a:xfrm>
          <a:off x="752475" y="35680649"/>
          <a:ext cx="6381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てんぱはば</a:t>
          </a:r>
        </a:p>
      </xdr:txBody>
    </xdr:sp>
    <xdr:clientData/>
  </xdr:twoCellAnchor>
  <xdr:twoCellAnchor>
    <xdr:from>
      <xdr:col>3</xdr:col>
      <xdr:colOff>180975</xdr:colOff>
      <xdr:row>198</xdr:row>
      <xdr:rowOff>209550</xdr:rowOff>
    </xdr:from>
    <xdr:to>
      <xdr:col>5</xdr:col>
      <xdr:colOff>304801</xdr:colOff>
      <xdr:row>199</xdr:row>
      <xdr:rowOff>190499</xdr:rowOff>
    </xdr:to>
    <xdr:sp macro="" textlink="">
      <xdr:nvSpPr>
        <xdr:cNvPr id="1180" name="テキスト ボックス 1179">
          <a:extLst>
            <a:ext uri="{FF2B5EF4-FFF2-40B4-BE49-F238E27FC236}">
              <a16:creationId xmlns:a16="http://schemas.microsoft.com/office/drawing/2014/main" id="{00000000-0008-0000-0000-00009C040000}"/>
            </a:ext>
          </a:extLst>
        </xdr:cNvPr>
        <xdr:cNvSpPr txBox="1"/>
      </xdr:nvSpPr>
      <xdr:spPr>
        <a:xfrm>
          <a:off x="1238250" y="49787175"/>
          <a:ext cx="828676"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b="0"/>
            <a:t>ふどうちんか</a:t>
          </a:r>
        </a:p>
      </xdr:txBody>
    </xdr:sp>
    <xdr:clientData/>
  </xdr:twoCellAnchor>
  <xdr:twoCellAnchor>
    <xdr:from>
      <xdr:col>5</xdr:col>
      <xdr:colOff>304800</xdr:colOff>
      <xdr:row>198</xdr:row>
      <xdr:rowOff>123824</xdr:rowOff>
    </xdr:from>
    <xdr:to>
      <xdr:col>6</xdr:col>
      <xdr:colOff>323850</xdr:colOff>
      <xdr:row>199</xdr:row>
      <xdr:rowOff>190499</xdr:rowOff>
    </xdr:to>
    <xdr:sp macro="" textlink="">
      <xdr:nvSpPr>
        <xdr:cNvPr id="1187" name="テキスト ボックス 1186">
          <a:extLst>
            <a:ext uri="{FF2B5EF4-FFF2-40B4-BE49-F238E27FC236}">
              <a16:creationId xmlns:a16="http://schemas.microsoft.com/office/drawing/2014/main" id="{00000000-0008-0000-0000-0000A3040000}"/>
            </a:ext>
          </a:extLst>
        </xdr:cNvPr>
        <xdr:cNvSpPr txBox="1"/>
      </xdr:nvSpPr>
      <xdr:spPr>
        <a:xfrm>
          <a:off x="2066925" y="49701449"/>
          <a:ext cx="3714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700"/>
            <a:t>めじ</a:t>
          </a:r>
          <a:endParaRPr kumimoji="1" lang="ja-JP" altLang="en-US" sz="700" b="1"/>
        </a:p>
      </xdr:txBody>
    </xdr:sp>
    <xdr:clientData/>
  </xdr:twoCellAnchor>
  <xdr:twoCellAnchor>
    <xdr:from>
      <xdr:col>3</xdr:col>
      <xdr:colOff>200025</xdr:colOff>
      <xdr:row>199</xdr:row>
      <xdr:rowOff>190499</xdr:rowOff>
    </xdr:from>
    <xdr:to>
      <xdr:col>5</xdr:col>
      <xdr:colOff>57150</xdr:colOff>
      <xdr:row>200</xdr:row>
      <xdr:rowOff>200024</xdr:rowOff>
    </xdr:to>
    <xdr:sp macro="" textlink="">
      <xdr:nvSpPr>
        <xdr:cNvPr id="1188" name="テキスト ボックス 1187">
          <a:extLst>
            <a:ext uri="{FF2B5EF4-FFF2-40B4-BE49-F238E27FC236}">
              <a16:creationId xmlns:a16="http://schemas.microsoft.com/office/drawing/2014/main" id="{00000000-0008-0000-0000-0000A4040000}"/>
            </a:ext>
          </a:extLst>
        </xdr:cNvPr>
        <xdr:cNvSpPr txBox="1"/>
      </xdr:nvSpPr>
      <xdr:spPr>
        <a:xfrm>
          <a:off x="1257300" y="50130074"/>
          <a:ext cx="5619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700" b="0"/>
            <a:t>ですみぶ</a:t>
          </a:r>
          <a:endParaRPr kumimoji="1" lang="ja-JP" altLang="en-US" sz="700" b="1"/>
        </a:p>
      </xdr:txBody>
    </xdr:sp>
    <xdr:clientData/>
  </xdr:twoCellAnchor>
  <xdr:twoCellAnchor>
    <xdr:from>
      <xdr:col>3</xdr:col>
      <xdr:colOff>142875</xdr:colOff>
      <xdr:row>201</xdr:row>
      <xdr:rowOff>76200</xdr:rowOff>
    </xdr:from>
    <xdr:to>
      <xdr:col>5</xdr:col>
      <xdr:colOff>47625</xdr:colOff>
      <xdr:row>202</xdr:row>
      <xdr:rowOff>190500</xdr:rowOff>
    </xdr:to>
    <xdr:sp macro="" textlink="">
      <xdr:nvSpPr>
        <xdr:cNvPr id="1189" name="テキスト ボックス 1188">
          <a:extLst>
            <a:ext uri="{FF2B5EF4-FFF2-40B4-BE49-F238E27FC236}">
              <a16:creationId xmlns:a16="http://schemas.microsoft.com/office/drawing/2014/main" id="{00000000-0008-0000-0000-0000A5040000}"/>
            </a:ext>
          </a:extLst>
        </xdr:cNvPr>
        <xdr:cNvSpPr txBox="1"/>
      </xdr:nvSpPr>
      <xdr:spPr>
        <a:xfrm>
          <a:off x="1200150" y="50682525"/>
          <a:ext cx="6096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700" b="0"/>
            <a:t>けいしゃ</a:t>
          </a:r>
          <a:endParaRPr kumimoji="1" lang="ja-JP" altLang="en-US" sz="700" b="1"/>
        </a:p>
      </xdr:txBody>
    </xdr:sp>
    <xdr:clientData/>
  </xdr:twoCellAnchor>
  <xdr:twoCellAnchor>
    <xdr:from>
      <xdr:col>4</xdr:col>
      <xdr:colOff>238125</xdr:colOff>
      <xdr:row>201</xdr:row>
      <xdr:rowOff>76200</xdr:rowOff>
    </xdr:from>
    <xdr:to>
      <xdr:col>6</xdr:col>
      <xdr:colOff>142875</xdr:colOff>
      <xdr:row>202</xdr:row>
      <xdr:rowOff>190500</xdr:rowOff>
    </xdr:to>
    <xdr:sp macro="" textlink="">
      <xdr:nvSpPr>
        <xdr:cNvPr id="1190" name="テキスト ボックス 1189">
          <a:extLst>
            <a:ext uri="{FF2B5EF4-FFF2-40B4-BE49-F238E27FC236}">
              <a16:creationId xmlns:a16="http://schemas.microsoft.com/office/drawing/2014/main" id="{00000000-0008-0000-0000-0000A6040000}"/>
            </a:ext>
          </a:extLst>
        </xdr:cNvPr>
        <xdr:cNvSpPr txBox="1"/>
      </xdr:nvSpPr>
      <xdr:spPr>
        <a:xfrm>
          <a:off x="1647825" y="50682525"/>
          <a:ext cx="60960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700" b="0"/>
            <a:t>せっそん</a:t>
          </a:r>
          <a:endParaRPr kumimoji="1" lang="ja-JP" altLang="en-US" sz="700" b="1"/>
        </a:p>
      </xdr:txBody>
    </xdr:sp>
    <xdr:clientData/>
  </xdr:twoCellAnchor>
  <xdr:twoCellAnchor>
    <xdr:from>
      <xdr:col>4</xdr:col>
      <xdr:colOff>9525</xdr:colOff>
      <xdr:row>238</xdr:row>
      <xdr:rowOff>209550</xdr:rowOff>
    </xdr:from>
    <xdr:to>
      <xdr:col>6</xdr:col>
      <xdr:colOff>314325</xdr:colOff>
      <xdr:row>239</xdr:row>
      <xdr:rowOff>161925</xdr:rowOff>
    </xdr:to>
    <xdr:sp macro="" textlink="">
      <xdr:nvSpPr>
        <xdr:cNvPr id="1191" name="テキスト ボックス 1190">
          <a:extLst>
            <a:ext uri="{FF2B5EF4-FFF2-40B4-BE49-F238E27FC236}">
              <a16:creationId xmlns:a16="http://schemas.microsoft.com/office/drawing/2014/main" id="{00000000-0008-0000-0000-0000A7040000}"/>
            </a:ext>
          </a:extLst>
        </xdr:cNvPr>
        <xdr:cNvSpPr txBox="1"/>
      </xdr:nvSpPr>
      <xdr:spPr>
        <a:xfrm>
          <a:off x="1419225" y="60378975"/>
          <a:ext cx="1009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からづ</a:t>
          </a:r>
        </a:p>
      </xdr:txBody>
    </xdr:sp>
    <xdr:clientData/>
  </xdr:twoCellAnchor>
  <xdr:twoCellAnchor>
    <xdr:from>
      <xdr:col>4</xdr:col>
      <xdr:colOff>47626</xdr:colOff>
      <xdr:row>46</xdr:row>
      <xdr:rowOff>123825</xdr:rowOff>
    </xdr:from>
    <xdr:to>
      <xdr:col>6</xdr:col>
      <xdr:colOff>133350</xdr:colOff>
      <xdr:row>48</xdr:row>
      <xdr:rowOff>133350</xdr:rowOff>
    </xdr:to>
    <xdr:sp macro="" textlink="">
      <xdr:nvSpPr>
        <xdr:cNvPr id="1236" name="テキスト ボックス 1235">
          <a:extLst>
            <a:ext uri="{FF2B5EF4-FFF2-40B4-BE49-F238E27FC236}">
              <a16:creationId xmlns:a16="http://schemas.microsoft.com/office/drawing/2014/main" id="{00000000-0008-0000-0000-0000D4040000}"/>
            </a:ext>
          </a:extLst>
        </xdr:cNvPr>
        <xdr:cNvSpPr txBox="1"/>
      </xdr:nvSpPr>
      <xdr:spPr>
        <a:xfrm>
          <a:off x="1457326" y="11334750"/>
          <a:ext cx="790574"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800">
              <a:ln>
                <a:noFill/>
              </a:ln>
              <a:solidFill>
                <a:sysClr val="windowText" lastClr="000000"/>
              </a:solidFill>
            </a:rPr>
            <a:t>ようへき</a:t>
          </a:r>
        </a:p>
      </xdr:txBody>
    </xdr:sp>
    <xdr:clientData/>
  </xdr:twoCellAnchor>
  <xdr:twoCellAnchor>
    <xdr:from>
      <xdr:col>3</xdr:col>
      <xdr:colOff>114301</xdr:colOff>
      <xdr:row>54</xdr:row>
      <xdr:rowOff>161925</xdr:rowOff>
    </xdr:from>
    <xdr:to>
      <xdr:col>5</xdr:col>
      <xdr:colOff>200025</xdr:colOff>
      <xdr:row>56</xdr:row>
      <xdr:rowOff>171450</xdr:rowOff>
    </xdr:to>
    <xdr:sp macro="" textlink="">
      <xdr:nvSpPr>
        <xdr:cNvPr id="1237" name="テキスト ボックス 1236">
          <a:extLst>
            <a:ext uri="{FF2B5EF4-FFF2-40B4-BE49-F238E27FC236}">
              <a16:creationId xmlns:a16="http://schemas.microsoft.com/office/drawing/2014/main" id="{00000000-0008-0000-0000-0000D5040000}"/>
            </a:ext>
          </a:extLst>
        </xdr:cNvPr>
        <xdr:cNvSpPr txBox="1"/>
      </xdr:nvSpPr>
      <xdr:spPr>
        <a:xfrm>
          <a:off x="1171576" y="13287375"/>
          <a:ext cx="790574"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からいしづ</a:t>
          </a:r>
        </a:p>
      </xdr:txBody>
    </xdr:sp>
    <xdr:clientData/>
  </xdr:twoCellAnchor>
  <xdr:twoCellAnchor>
    <xdr:from>
      <xdr:col>3</xdr:col>
      <xdr:colOff>123826</xdr:colOff>
      <xdr:row>56</xdr:row>
      <xdr:rowOff>38100</xdr:rowOff>
    </xdr:from>
    <xdr:to>
      <xdr:col>5</xdr:col>
      <xdr:colOff>209550</xdr:colOff>
      <xdr:row>57</xdr:row>
      <xdr:rowOff>228600</xdr:rowOff>
    </xdr:to>
    <xdr:sp macro="" textlink="">
      <xdr:nvSpPr>
        <xdr:cNvPr id="1238" name="テキスト ボックス 1237">
          <a:extLst>
            <a:ext uri="{FF2B5EF4-FFF2-40B4-BE49-F238E27FC236}">
              <a16:creationId xmlns:a16="http://schemas.microsoft.com/office/drawing/2014/main" id="{00000000-0008-0000-0000-0000D6040000}"/>
            </a:ext>
          </a:extLst>
        </xdr:cNvPr>
        <xdr:cNvSpPr txBox="1"/>
      </xdr:nvSpPr>
      <xdr:spPr>
        <a:xfrm>
          <a:off x="1181101" y="13639800"/>
          <a:ext cx="7905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b="0">
              <a:ln>
                <a:noFill/>
              </a:ln>
              <a:solidFill>
                <a:sysClr val="windowText" lastClr="000000"/>
              </a:solidFill>
            </a:rPr>
            <a:t>ましづ</a:t>
          </a:r>
        </a:p>
      </xdr:txBody>
    </xdr:sp>
    <xdr:clientData/>
  </xdr:twoCellAnchor>
  <xdr:twoCellAnchor>
    <xdr:from>
      <xdr:col>3</xdr:col>
      <xdr:colOff>142875</xdr:colOff>
      <xdr:row>57</xdr:row>
      <xdr:rowOff>76200</xdr:rowOff>
    </xdr:from>
    <xdr:to>
      <xdr:col>5</xdr:col>
      <xdr:colOff>228599</xdr:colOff>
      <xdr:row>59</xdr:row>
      <xdr:rowOff>85725</xdr:rowOff>
    </xdr:to>
    <xdr:sp macro="" textlink="">
      <xdr:nvSpPr>
        <xdr:cNvPr id="1239" name="テキスト ボックス 1238">
          <a:extLst>
            <a:ext uri="{FF2B5EF4-FFF2-40B4-BE49-F238E27FC236}">
              <a16:creationId xmlns:a16="http://schemas.microsoft.com/office/drawing/2014/main" id="{00000000-0008-0000-0000-0000D7040000}"/>
            </a:ext>
          </a:extLst>
        </xdr:cNvPr>
        <xdr:cNvSpPr txBox="1"/>
      </xdr:nvSpPr>
      <xdr:spPr>
        <a:xfrm>
          <a:off x="1200150" y="13916025"/>
          <a:ext cx="790574"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にだん</a:t>
          </a:r>
        </a:p>
      </xdr:txBody>
    </xdr:sp>
    <xdr:clientData/>
  </xdr:twoCellAnchor>
  <xdr:twoCellAnchor>
    <xdr:from>
      <xdr:col>3</xdr:col>
      <xdr:colOff>123825</xdr:colOff>
      <xdr:row>59</xdr:row>
      <xdr:rowOff>152400</xdr:rowOff>
    </xdr:from>
    <xdr:to>
      <xdr:col>7</xdr:col>
      <xdr:colOff>104775</xdr:colOff>
      <xdr:row>60</xdr:row>
      <xdr:rowOff>171450</xdr:rowOff>
    </xdr:to>
    <xdr:sp macro="" textlink="">
      <xdr:nvSpPr>
        <xdr:cNvPr id="1240" name="テキスト ボックス 1239">
          <a:extLst>
            <a:ext uri="{FF2B5EF4-FFF2-40B4-BE49-F238E27FC236}">
              <a16:creationId xmlns:a16="http://schemas.microsoft.com/office/drawing/2014/main" id="{00000000-0008-0000-0000-0000D8040000}"/>
            </a:ext>
          </a:extLst>
        </xdr:cNvPr>
        <xdr:cNvSpPr txBox="1"/>
      </xdr:nvSpPr>
      <xdr:spPr>
        <a:xfrm>
          <a:off x="1181100" y="14468475"/>
          <a:ext cx="1390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はりだ　　しょうばんつき</a:t>
          </a:r>
        </a:p>
      </xdr:txBody>
    </xdr:sp>
    <xdr:clientData/>
  </xdr:twoCellAnchor>
  <xdr:twoCellAnchor>
    <xdr:from>
      <xdr:col>2</xdr:col>
      <xdr:colOff>19051</xdr:colOff>
      <xdr:row>73</xdr:row>
      <xdr:rowOff>9526</xdr:rowOff>
    </xdr:from>
    <xdr:to>
      <xdr:col>12</xdr:col>
      <xdr:colOff>94801</xdr:colOff>
      <xdr:row>79</xdr:row>
      <xdr:rowOff>19050</xdr:rowOff>
    </xdr:to>
    <xdr:sp macro="" textlink="">
      <xdr:nvSpPr>
        <xdr:cNvPr id="1241" name="四角形: 角度付き 1240">
          <a:extLst>
            <a:ext uri="{FF2B5EF4-FFF2-40B4-BE49-F238E27FC236}">
              <a16:creationId xmlns:a16="http://schemas.microsoft.com/office/drawing/2014/main" id="{00000000-0008-0000-0000-0000D9040000}"/>
            </a:ext>
          </a:extLst>
        </xdr:cNvPr>
        <xdr:cNvSpPr/>
      </xdr:nvSpPr>
      <xdr:spPr>
        <a:xfrm>
          <a:off x="723901" y="17668876"/>
          <a:ext cx="3600000" cy="1476374"/>
        </a:xfrm>
        <a:prstGeom prst="bevel">
          <a:avLst>
            <a:gd name="adj" fmla="val 5042"/>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142875</xdr:colOff>
      <xdr:row>74</xdr:row>
      <xdr:rowOff>9525</xdr:rowOff>
    </xdr:from>
    <xdr:to>
      <xdr:col>12</xdr:col>
      <xdr:colOff>47624</xdr:colOff>
      <xdr:row>75</xdr:row>
      <xdr:rowOff>9525</xdr:rowOff>
    </xdr:to>
    <xdr:sp macro="" textlink="">
      <xdr:nvSpPr>
        <xdr:cNvPr id="1242" name="テキスト ボックス 1241">
          <a:extLst>
            <a:ext uri="{FF2B5EF4-FFF2-40B4-BE49-F238E27FC236}">
              <a16:creationId xmlns:a16="http://schemas.microsoft.com/office/drawing/2014/main" id="{00000000-0008-0000-0000-0000DA040000}"/>
            </a:ext>
          </a:extLst>
        </xdr:cNvPr>
        <xdr:cNvSpPr txBox="1"/>
      </xdr:nvSpPr>
      <xdr:spPr>
        <a:xfrm>
          <a:off x="847725" y="17916525"/>
          <a:ext cx="342899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①　練石積み・コンクリートブロック積み擁壁</a:t>
          </a:r>
          <a:endParaRPr kumimoji="1" lang="ja-JP" altLang="en-US" sz="1200" b="1"/>
        </a:p>
      </xdr:txBody>
    </xdr:sp>
    <xdr:clientData/>
  </xdr:twoCellAnchor>
  <xdr:twoCellAnchor>
    <xdr:from>
      <xdr:col>2</xdr:col>
      <xdr:colOff>142876</xdr:colOff>
      <xdr:row>75</xdr:row>
      <xdr:rowOff>57150</xdr:rowOff>
    </xdr:from>
    <xdr:to>
      <xdr:col>11</xdr:col>
      <xdr:colOff>247651</xdr:colOff>
      <xdr:row>76</xdr:row>
      <xdr:rowOff>104775</xdr:rowOff>
    </xdr:to>
    <xdr:sp macro="" textlink="">
      <xdr:nvSpPr>
        <xdr:cNvPr id="1243" name="テキスト ボックス 1242">
          <a:extLst>
            <a:ext uri="{FF2B5EF4-FFF2-40B4-BE49-F238E27FC236}">
              <a16:creationId xmlns:a16="http://schemas.microsoft.com/office/drawing/2014/main" id="{00000000-0008-0000-0000-0000DB040000}"/>
            </a:ext>
          </a:extLst>
        </xdr:cNvPr>
        <xdr:cNvSpPr txBox="1"/>
      </xdr:nvSpPr>
      <xdr:spPr>
        <a:xfrm>
          <a:off x="847726" y="18211800"/>
          <a:ext cx="32766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②　重 力 式 コンクリート擁壁</a:t>
          </a:r>
          <a:endParaRPr kumimoji="1" lang="ja-JP" altLang="en-US" sz="1200" b="1"/>
        </a:p>
      </xdr:txBody>
    </xdr:sp>
    <xdr:clientData/>
  </xdr:twoCellAnchor>
  <xdr:twoCellAnchor>
    <xdr:from>
      <xdr:col>2</xdr:col>
      <xdr:colOff>142875</xdr:colOff>
      <xdr:row>76</xdr:row>
      <xdr:rowOff>142875</xdr:rowOff>
    </xdr:from>
    <xdr:to>
      <xdr:col>11</xdr:col>
      <xdr:colOff>238125</xdr:colOff>
      <xdr:row>77</xdr:row>
      <xdr:rowOff>219075</xdr:rowOff>
    </xdr:to>
    <xdr:sp macro="" textlink="">
      <xdr:nvSpPr>
        <xdr:cNvPr id="1244" name="テキスト ボックス 1243">
          <a:extLst>
            <a:ext uri="{FF2B5EF4-FFF2-40B4-BE49-F238E27FC236}">
              <a16:creationId xmlns:a16="http://schemas.microsoft.com/office/drawing/2014/main" id="{00000000-0008-0000-0000-0000DC040000}"/>
            </a:ext>
          </a:extLst>
        </xdr:cNvPr>
        <xdr:cNvSpPr txBox="1"/>
      </xdr:nvSpPr>
      <xdr:spPr>
        <a:xfrm>
          <a:off x="847725" y="18545175"/>
          <a:ext cx="32670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ja-JP" altLang="en-US" sz="1200" b="1"/>
            <a:t>③　鉄筋コンクリート擁壁</a:t>
          </a:r>
          <a:endParaRPr kumimoji="1" lang="ja-JP" altLang="en-US" sz="1200" b="1"/>
        </a:p>
      </xdr:txBody>
    </xdr:sp>
    <xdr:clientData/>
  </xdr:twoCellAnchor>
  <xdr:twoCellAnchor>
    <xdr:from>
      <xdr:col>9</xdr:col>
      <xdr:colOff>295276</xdr:colOff>
      <xdr:row>206</xdr:row>
      <xdr:rowOff>161925</xdr:rowOff>
    </xdr:from>
    <xdr:to>
      <xdr:col>10</xdr:col>
      <xdr:colOff>190500</xdr:colOff>
      <xdr:row>207</xdr:row>
      <xdr:rowOff>171451</xdr:rowOff>
    </xdr:to>
    <xdr:sp macro="" textlink="">
      <xdr:nvSpPr>
        <xdr:cNvPr id="1248" name="矢印: 下 1247">
          <a:extLst>
            <a:ext uri="{FF2B5EF4-FFF2-40B4-BE49-F238E27FC236}">
              <a16:creationId xmlns:a16="http://schemas.microsoft.com/office/drawing/2014/main" id="{00000000-0008-0000-0000-0000E0040000}"/>
            </a:ext>
          </a:extLst>
        </xdr:cNvPr>
        <xdr:cNvSpPr/>
      </xdr:nvSpPr>
      <xdr:spPr>
        <a:xfrm>
          <a:off x="3467101" y="52139850"/>
          <a:ext cx="247649" cy="295276"/>
        </a:xfrm>
        <a:prstGeom prst="down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95251</xdr:colOff>
      <xdr:row>73</xdr:row>
      <xdr:rowOff>152400</xdr:rowOff>
    </xdr:from>
    <xdr:to>
      <xdr:col>5</xdr:col>
      <xdr:colOff>180975</xdr:colOff>
      <xdr:row>74</xdr:row>
      <xdr:rowOff>161925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152526" y="17811750"/>
          <a:ext cx="79057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ねりいしづ</a:t>
          </a:r>
        </a:p>
      </xdr:txBody>
    </xdr:sp>
    <xdr:clientData/>
  </xdr:twoCellAnchor>
  <xdr:twoCellAnchor>
    <xdr:from>
      <xdr:col>9</xdr:col>
      <xdr:colOff>285751</xdr:colOff>
      <xdr:row>73</xdr:row>
      <xdr:rowOff>161925</xdr:rowOff>
    </xdr:from>
    <xdr:to>
      <xdr:col>10</xdr:col>
      <xdr:colOff>266700</xdr:colOff>
      <xdr:row>74</xdr:row>
      <xdr:rowOff>171450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3457576" y="17821275"/>
          <a:ext cx="33337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づ</a:t>
          </a:r>
        </a:p>
      </xdr:txBody>
    </xdr:sp>
    <xdr:clientData/>
  </xdr:twoCellAnchor>
  <xdr:twoCellAnchor>
    <xdr:from>
      <xdr:col>2</xdr:col>
      <xdr:colOff>209550</xdr:colOff>
      <xdr:row>74</xdr:row>
      <xdr:rowOff>219075</xdr:rowOff>
    </xdr:from>
    <xdr:to>
      <xdr:col>5</xdr:col>
      <xdr:colOff>333375</xdr:colOff>
      <xdr:row>75</xdr:row>
      <xdr:rowOff>228600</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914400" y="18126075"/>
          <a:ext cx="11811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　　じゅうりょくしき</a:t>
          </a:r>
        </a:p>
      </xdr:txBody>
    </xdr:sp>
    <xdr:clientData/>
  </xdr:twoCellAnchor>
  <xdr:twoCellAnchor>
    <xdr:from>
      <xdr:col>3</xdr:col>
      <xdr:colOff>76201</xdr:colOff>
      <xdr:row>76</xdr:row>
      <xdr:rowOff>47625</xdr:rowOff>
    </xdr:from>
    <xdr:to>
      <xdr:col>5</xdr:col>
      <xdr:colOff>161925</xdr:colOff>
      <xdr:row>77</xdr:row>
      <xdr:rowOff>57150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133476" y="18449925"/>
          <a:ext cx="79057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ln>
                <a:noFill/>
              </a:ln>
              <a:solidFill>
                <a:sysClr val="windowText" lastClr="000000"/>
              </a:solidFill>
            </a:rPr>
            <a:t>てっきん</a:t>
          </a:r>
        </a:p>
      </xdr:txBody>
    </xdr:sp>
    <xdr:clientData/>
  </xdr:twoCellAnchor>
  <xdr:twoCellAnchor>
    <xdr:from>
      <xdr:col>9</xdr:col>
      <xdr:colOff>295276</xdr:colOff>
      <xdr:row>192</xdr:row>
      <xdr:rowOff>142875</xdr:rowOff>
    </xdr:from>
    <xdr:to>
      <xdr:col>10</xdr:col>
      <xdr:colOff>190500</xdr:colOff>
      <xdr:row>193</xdr:row>
      <xdr:rowOff>152401</xdr:rowOff>
    </xdr:to>
    <xdr:sp macro="" textlink="">
      <xdr:nvSpPr>
        <xdr:cNvPr id="44" name="矢印: 下 43">
          <a:extLst>
            <a:ext uri="{FF2B5EF4-FFF2-40B4-BE49-F238E27FC236}">
              <a16:creationId xmlns:a16="http://schemas.microsoft.com/office/drawing/2014/main" id="{00000000-0008-0000-0000-00002C000000}"/>
            </a:ext>
          </a:extLst>
        </xdr:cNvPr>
        <xdr:cNvSpPr/>
      </xdr:nvSpPr>
      <xdr:spPr>
        <a:xfrm>
          <a:off x="3467101" y="48158400"/>
          <a:ext cx="247649" cy="295276"/>
        </a:xfrm>
        <a:prstGeom prst="down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57150</xdr:colOff>
      <xdr:row>765</xdr:row>
      <xdr:rowOff>44833</xdr:rowOff>
    </xdr:from>
    <xdr:to>
      <xdr:col>20</xdr:col>
      <xdr:colOff>28575</xdr:colOff>
      <xdr:row>767</xdr:row>
      <xdr:rowOff>35308</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610350" y="200488933"/>
          <a:ext cx="523875" cy="523875"/>
        </a:xfrm>
        <a:prstGeom prst="rect">
          <a:avLst/>
        </a:prstGeom>
        <a:ln w="38100">
          <a:solidFill>
            <a:schemeClr val="tx1"/>
          </a:solidFill>
        </a:ln>
      </xdr:spPr>
    </xdr:pic>
    <xdr:clientData/>
  </xdr:twoCellAnchor>
  <xdr:twoCellAnchor>
    <xdr:from>
      <xdr:col>8</xdr:col>
      <xdr:colOff>333375</xdr:colOff>
      <xdr:row>145</xdr:row>
      <xdr:rowOff>266699</xdr:rowOff>
    </xdr:from>
    <xdr:to>
      <xdr:col>10</xdr:col>
      <xdr:colOff>171450</xdr:colOff>
      <xdr:row>146</xdr:row>
      <xdr:rowOff>180974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3152775" y="35594924"/>
          <a:ext cx="5429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へきたい</a:t>
          </a:r>
        </a:p>
      </xdr:txBody>
    </xdr:sp>
    <xdr:clientData/>
  </xdr:twoCellAnchor>
  <xdr:twoCellAnchor>
    <xdr:from>
      <xdr:col>10</xdr:col>
      <xdr:colOff>85725</xdr:colOff>
      <xdr:row>145</xdr:row>
      <xdr:rowOff>266699</xdr:rowOff>
    </xdr:from>
    <xdr:to>
      <xdr:col>11</xdr:col>
      <xdr:colOff>276225</xdr:colOff>
      <xdr:row>146</xdr:row>
      <xdr:rowOff>180974</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3609975" y="35594924"/>
          <a:ext cx="5429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ていばん</a:t>
          </a:r>
        </a:p>
      </xdr:txBody>
    </xdr:sp>
    <xdr:clientData/>
  </xdr:twoCellAnchor>
  <xdr:twoCellAnchor>
    <xdr:from>
      <xdr:col>6</xdr:col>
      <xdr:colOff>295274</xdr:colOff>
      <xdr:row>455</xdr:row>
      <xdr:rowOff>142875</xdr:rowOff>
    </xdr:from>
    <xdr:to>
      <xdr:col>7</xdr:col>
      <xdr:colOff>352424</xdr:colOff>
      <xdr:row>456</xdr:row>
      <xdr:rowOff>161924</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rot="10800000" flipV="1">
          <a:off x="2409824" y="114290475"/>
          <a:ext cx="409575"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600"/>
            <a:t>めじ</a:t>
          </a:r>
        </a:p>
      </xdr:txBody>
    </xdr:sp>
    <xdr:clientData/>
  </xdr:twoCellAnchor>
  <xdr:twoCellAnchor>
    <xdr:from>
      <xdr:col>1</xdr:col>
      <xdr:colOff>152400</xdr:colOff>
      <xdr:row>469</xdr:row>
      <xdr:rowOff>19049</xdr:rowOff>
    </xdr:from>
    <xdr:to>
      <xdr:col>3</xdr:col>
      <xdr:colOff>57150</xdr:colOff>
      <xdr:row>470</xdr:row>
      <xdr:rowOff>123825</xdr:rowOff>
    </xdr:to>
    <xdr:sp macro="" textlink="">
      <xdr:nvSpPr>
        <xdr:cNvPr id="53" name="テキスト ボックス 52">
          <a:extLst>
            <a:ext uri="{FF2B5EF4-FFF2-40B4-BE49-F238E27FC236}">
              <a16:creationId xmlns:a16="http://schemas.microsoft.com/office/drawing/2014/main" id="{00000000-0008-0000-0000-000035000000}"/>
            </a:ext>
          </a:extLst>
        </xdr:cNvPr>
        <xdr:cNvSpPr txBox="1"/>
      </xdr:nvSpPr>
      <xdr:spPr>
        <a:xfrm>
          <a:off x="504825" y="118319549"/>
          <a:ext cx="6096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ですみぶ</a:t>
          </a:r>
        </a:p>
      </xdr:txBody>
    </xdr:sp>
    <xdr:clientData/>
  </xdr:twoCellAnchor>
  <xdr:twoCellAnchor>
    <xdr:from>
      <xdr:col>1</xdr:col>
      <xdr:colOff>133350</xdr:colOff>
      <xdr:row>488</xdr:row>
      <xdr:rowOff>104775</xdr:rowOff>
    </xdr:from>
    <xdr:to>
      <xdr:col>3</xdr:col>
      <xdr:colOff>247650</xdr:colOff>
      <xdr:row>489</xdr:row>
      <xdr:rowOff>104776</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485775" y="123767850"/>
          <a:ext cx="81915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ふどうちんか</a:t>
          </a:r>
        </a:p>
      </xdr:txBody>
    </xdr:sp>
    <xdr:clientData/>
  </xdr:twoCellAnchor>
  <xdr:twoCellAnchor>
    <xdr:from>
      <xdr:col>2</xdr:col>
      <xdr:colOff>180975</xdr:colOff>
      <xdr:row>508</xdr:row>
      <xdr:rowOff>19050</xdr:rowOff>
    </xdr:from>
    <xdr:to>
      <xdr:col>4</xdr:col>
      <xdr:colOff>76200</xdr:colOff>
      <xdr:row>509</xdr:row>
      <xdr:rowOff>123826</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885825" y="129863850"/>
          <a:ext cx="60007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せっそん</a:t>
          </a:r>
        </a:p>
      </xdr:txBody>
    </xdr:sp>
    <xdr:clientData/>
  </xdr:twoCellAnchor>
  <xdr:twoCellAnchor>
    <xdr:from>
      <xdr:col>1</xdr:col>
      <xdr:colOff>171450</xdr:colOff>
      <xdr:row>548</xdr:row>
      <xdr:rowOff>19050</xdr:rowOff>
    </xdr:from>
    <xdr:to>
      <xdr:col>3</xdr:col>
      <xdr:colOff>76200</xdr:colOff>
      <xdr:row>549</xdr:row>
      <xdr:rowOff>123826</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523875" y="141341475"/>
          <a:ext cx="6096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ですみぶ</a:t>
          </a:r>
        </a:p>
      </xdr:txBody>
    </xdr:sp>
    <xdr:clientData/>
  </xdr:twoCellAnchor>
  <xdr:twoCellAnchor>
    <xdr:from>
      <xdr:col>1</xdr:col>
      <xdr:colOff>123825</xdr:colOff>
      <xdr:row>566</xdr:row>
      <xdr:rowOff>104775</xdr:rowOff>
    </xdr:from>
    <xdr:to>
      <xdr:col>3</xdr:col>
      <xdr:colOff>219075</xdr:colOff>
      <xdr:row>567</xdr:row>
      <xdr:rowOff>104776</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476250" y="146446875"/>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ふどうちんか</a:t>
          </a:r>
        </a:p>
      </xdr:txBody>
    </xdr:sp>
    <xdr:clientData/>
  </xdr:twoCellAnchor>
  <xdr:twoCellAnchor>
    <xdr:from>
      <xdr:col>3</xdr:col>
      <xdr:colOff>238125</xdr:colOff>
      <xdr:row>566</xdr:row>
      <xdr:rowOff>114300</xdr:rowOff>
    </xdr:from>
    <xdr:to>
      <xdr:col>5</xdr:col>
      <xdr:colOff>333375</xdr:colOff>
      <xdr:row>567</xdr:row>
      <xdr:rowOff>114301</xdr:rowOff>
    </xdr:to>
    <xdr:sp macro="" textlink="">
      <xdr:nvSpPr>
        <xdr:cNvPr id="1026" name="テキスト ボックス 1025">
          <a:extLst>
            <a:ext uri="{FF2B5EF4-FFF2-40B4-BE49-F238E27FC236}">
              <a16:creationId xmlns:a16="http://schemas.microsoft.com/office/drawing/2014/main" id="{00000000-0008-0000-0000-000002040000}"/>
            </a:ext>
          </a:extLst>
        </xdr:cNvPr>
        <xdr:cNvSpPr txBox="1"/>
      </xdr:nvSpPr>
      <xdr:spPr>
        <a:xfrm>
          <a:off x="1295400" y="146456400"/>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めじ</a:t>
          </a:r>
        </a:p>
      </xdr:txBody>
    </xdr:sp>
    <xdr:clientData/>
  </xdr:twoCellAnchor>
  <xdr:twoCellAnchor>
    <xdr:from>
      <xdr:col>2</xdr:col>
      <xdr:colOff>200025</xdr:colOff>
      <xdr:row>573</xdr:row>
      <xdr:rowOff>19050</xdr:rowOff>
    </xdr:from>
    <xdr:to>
      <xdr:col>4</xdr:col>
      <xdr:colOff>295275</xdr:colOff>
      <xdr:row>574</xdr:row>
      <xdr:rowOff>123826</xdr:rowOff>
    </xdr:to>
    <xdr:sp macro="" textlink="">
      <xdr:nvSpPr>
        <xdr:cNvPr id="1029" name="テキスト ボックス 1028">
          <a:extLst>
            <a:ext uri="{FF2B5EF4-FFF2-40B4-BE49-F238E27FC236}">
              <a16:creationId xmlns:a16="http://schemas.microsoft.com/office/drawing/2014/main" id="{00000000-0008-0000-0000-000005040000}"/>
            </a:ext>
          </a:extLst>
        </xdr:cNvPr>
        <xdr:cNvSpPr txBox="1"/>
      </xdr:nvSpPr>
      <xdr:spPr>
        <a:xfrm>
          <a:off x="904875" y="148609050"/>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せっそん</a:t>
          </a:r>
        </a:p>
      </xdr:txBody>
    </xdr:sp>
    <xdr:clientData/>
  </xdr:twoCellAnchor>
  <xdr:twoCellAnchor>
    <xdr:from>
      <xdr:col>1</xdr:col>
      <xdr:colOff>142875</xdr:colOff>
      <xdr:row>629</xdr:row>
      <xdr:rowOff>9525</xdr:rowOff>
    </xdr:from>
    <xdr:to>
      <xdr:col>3</xdr:col>
      <xdr:colOff>238125</xdr:colOff>
      <xdr:row>630</xdr:row>
      <xdr:rowOff>114301</xdr:rowOff>
    </xdr:to>
    <xdr:sp macro="" textlink="">
      <xdr:nvSpPr>
        <xdr:cNvPr id="1032" name="テキスト ボックス 1031">
          <a:extLst>
            <a:ext uri="{FF2B5EF4-FFF2-40B4-BE49-F238E27FC236}">
              <a16:creationId xmlns:a16="http://schemas.microsoft.com/office/drawing/2014/main" id="{00000000-0008-0000-0000-000008040000}"/>
            </a:ext>
          </a:extLst>
        </xdr:cNvPr>
        <xdr:cNvSpPr txBox="1"/>
      </xdr:nvSpPr>
      <xdr:spPr>
        <a:xfrm>
          <a:off x="495300" y="163887150"/>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ですみぶ</a:t>
          </a:r>
        </a:p>
      </xdr:txBody>
    </xdr:sp>
    <xdr:clientData/>
  </xdr:twoCellAnchor>
  <xdr:twoCellAnchor>
    <xdr:from>
      <xdr:col>1</xdr:col>
      <xdr:colOff>95250</xdr:colOff>
      <xdr:row>646</xdr:row>
      <xdr:rowOff>104775</xdr:rowOff>
    </xdr:from>
    <xdr:to>
      <xdr:col>3</xdr:col>
      <xdr:colOff>190500</xdr:colOff>
      <xdr:row>647</xdr:row>
      <xdr:rowOff>104776</xdr:rowOff>
    </xdr:to>
    <xdr:sp macro="" textlink="">
      <xdr:nvSpPr>
        <xdr:cNvPr id="1055" name="テキスト ボックス 1054">
          <a:extLst>
            <a:ext uri="{FF2B5EF4-FFF2-40B4-BE49-F238E27FC236}">
              <a16:creationId xmlns:a16="http://schemas.microsoft.com/office/drawing/2014/main" id="{00000000-0008-0000-0000-00001F040000}"/>
            </a:ext>
          </a:extLst>
        </xdr:cNvPr>
        <xdr:cNvSpPr txBox="1"/>
      </xdr:nvSpPr>
      <xdr:spPr>
        <a:xfrm>
          <a:off x="447675" y="168802050"/>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ふどうちんか</a:t>
          </a:r>
        </a:p>
      </xdr:txBody>
    </xdr:sp>
    <xdr:clientData/>
  </xdr:twoCellAnchor>
  <xdr:twoCellAnchor>
    <xdr:from>
      <xdr:col>3</xdr:col>
      <xdr:colOff>209550</xdr:colOff>
      <xdr:row>646</xdr:row>
      <xdr:rowOff>114300</xdr:rowOff>
    </xdr:from>
    <xdr:to>
      <xdr:col>5</xdr:col>
      <xdr:colOff>304800</xdr:colOff>
      <xdr:row>647</xdr:row>
      <xdr:rowOff>114301</xdr:rowOff>
    </xdr:to>
    <xdr:sp macro="" textlink="">
      <xdr:nvSpPr>
        <xdr:cNvPr id="1064" name="テキスト ボックス 1063">
          <a:extLst>
            <a:ext uri="{FF2B5EF4-FFF2-40B4-BE49-F238E27FC236}">
              <a16:creationId xmlns:a16="http://schemas.microsoft.com/office/drawing/2014/main" id="{00000000-0008-0000-0000-000028040000}"/>
            </a:ext>
          </a:extLst>
        </xdr:cNvPr>
        <xdr:cNvSpPr txBox="1"/>
      </xdr:nvSpPr>
      <xdr:spPr>
        <a:xfrm>
          <a:off x="1266825" y="168811575"/>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めじ</a:t>
          </a:r>
        </a:p>
      </xdr:txBody>
    </xdr:sp>
    <xdr:clientData/>
  </xdr:twoCellAnchor>
  <xdr:twoCellAnchor>
    <xdr:from>
      <xdr:col>2</xdr:col>
      <xdr:colOff>190500</xdr:colOff>
      <xdr:row>659</xdr:row>
      <xdr:rowOff>0</xdr:rowOff>
    </xdr:from>
    <xdr:to>
      <xdr:col>4</xdr:col>
      <xdr:colOff>285750</xdr:colOff>
      <xdr:row>660</xdr:row>
      <xdr:rowOff>123826</xdr:rowOff>
    </xdr:to>
    <xdr:sp macro="" textlink="">
      <xdr:nvSpPr>
        <xdr:cNvPr id="1065" name="テキスト ボックス 1064">
          <a:extLst>
            <a:ext uri="{FF2B5EF4-FFF2-40B4-BE49-F238E27FC236}">
              <a16:creationId xmlns:a16="http://schemas.microsoft.com/office/drawing/2014/main" id="{00000000-0008-0000-0000-000029040000}"/>
            </a:ext>
          </a:extLst>
        </xdr:cNvPr>
        <xdr:cNvSpPr txBox="1"/>
      </xdr:nvSpPr>
      <xdr:spPr>
        <a:xfrm>
          <a:off x="895350" y="172716825"/>
          <a:ext cx="800100"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700"/>
            <a:t>せっそん</a:t>
          </a:r>
        </a:p>
      </xdr:txBody>
    </xdr:sp>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AEAB-64A1-4FC8-B928-8CBC0D0B22C0}">
  <dimension ref="A9:X771"/>
  <sheetViews>
    <sheetView tabSelected="1" topLeftCell="A679" zoomScaleNormal="100" workbookViewId="0">
      <selection activeCell="Y698" sqref="Y698"/>
    </sheetView>
  </sheetViews>
  <sheetFormatPr defaultRowHeight="18.75" x14ac:dyDescent="0.4"/>
  <cols>
    <col min="1" max="15" width="4.625" customWidth="1"/>
    <col min="16" max="16" width="7.25" customWidth="1"/>
    <col min="17" max="17" width="4.625" customWidth="1"/>
    <col min="18" max="18" width="4.75" customWidth="1"/>
    <col min="19" max="21" width="3.625" customWidth="1"/>
    <col min="22" max="22" width="2.25" customWidth="1"/>
  </cols>
  <sheetData>
    <row r="9" spans="2:2" x14ac:dyDescent="0.4">
      <c r="B9" s="38"/>
    </row>
    <row r="10" spans="2:2" x14ac:dyDescent="0.4">
      <c r="B10" s="38"/>
    </row>
    <row r="15" spans="2:2" x14ac:dyDescent="0.4">
      <c r="B15" s="38"/>
    </row>
    <row r="16" spans="2:2" x14ac:dyDescent="0.4">
      <c r="B16" s="37"/>
    </row>
    <row r="18" spans="2:2" ht="19.5" x14ac:dyDescent="0.4">
      <c r="B18" s="32" t="s">
        <v>134</v>
      </c>
    </row>
    <row r="20" spans="2:2" ht="19.5" x14ac:dyDescent="0.4">
      <c r="B20" s="32" t="s">
        <v>219</v>
      </c>
    </row>
    <row r="21" spans="2:2" ht="19.5" x14ac:dyDescent="0.4">
      <c r="B21" s="23" t="s">
        <v>218</v>
      </c>
    </row>
    <row r="22" spans="2:2" ht="19.5" x14ac:dyDescent="0.4">
      <c r="B22" s="23" t="s">
        <v>215</v>
      </c>
    </row>
    <row r="23" spans="2:2" ht="19.5" x14ac:dyDescent="0.4">
      <c r="B23" s="23" t="s">
        <v>216</v>
      </c>
    </row>
    <row r="24" spans="2:2" ht="19.5" x14ac:dyDescent="0.4">
      <c r="B24" s="23" t="s">
        <v>217</v>
      </c>
    </row>
    <row r="25" spans="2:2" ht="19.5" x14ac:dyDescent="0.4">
      <c r="B25" s="23"/>
    </row>
    <row r="26" spans="2:2" ht="19.5" x14ac:dyDescent="0.4">
      <c r="B26" s="23"/>
    </row>
    <row r="27" spans="2:2" ht="19.5" x14ac:dyDescent="0.4">
      <c r="B27" s="23" t="s">
        <v>214</v>
      </c>
    </row>
    <row r="28" spans="2:2" ht="19.5" x14ac:dyDescent="0.4">
      <c r="B28" s="23" t="s">
        <v>213</v>
      </c>
    </row>
    <row r="29" spans="2:2" x14ac:dyDescent="0.4">
      <c r="B29" t="s">
        <v>212</v>
      </c>
    </row>
    <row r="45" spans="12:12" ht="31.5" x14ac:dyDescent="0.4">
      <c r="L45" s="77" t="s">
        <v>130</v>
      </c>
    </row>
    <row r="49" spans="2:22" ht="25.5" x14ac:dyDescent="0.4">
      <c r="C49" s="82" t="s">
        <v>131</v>
      </c>
      <c r="D49" s="6"/>
      <c r="E49" s="6"/>
      <c r="F49" s="6"/>
      <c r="G49" s="6"/>
      <c r="H49" s="6"/>
      <c r="I49" s="6"/>
      <c r="J49" s="6"/>
      <c r="K49" s="6"/>
      <c r="L49" s="6"/>
    </row>
    <row r="53" spans="2:22" ht="19.5" x14ac:dyDescent="0.4">
      <c r="B53" s="23" t="s">
        <v>169</v>
      </c>
      <c r="C53" s="23"/>
      <c r="D53" s="23"/>
      <c r="E53" s="23"/>
      <c r="F53" s="23"/>
      <c r="G53" s="23"/>
      <c r="H53" s="23"/>
      <c r="I53" s="23"/>
      <c r="J53" s="23"/>
      <c r="K53" s="23"/>
      <c r="L53" s="23"/>
      <c r="M53" s="23"/>
      <c r="N53" s="23"/>
      <c r="O53" s="23"/>
      <c r="P53" s="23"/>
      <c r="Q53" s="23"/>
      <c r="R53" s="23"/>
      <c r="S53" s="23"/>
      <c r="T53" s="23"/>
      <c r="U53" s="23"/>
      <c r="V53" s="23"/>
    </row>
    <row r="54" spans="2:22" ht="19.5" x14ac:dyDescent="0.4">
      <c r="B54" s="23"/>
      <c r="C54" s="15" t="s">
        <v>168</v>
      </c>
      <c r="D54" s="23"/>
      <c r="E54" s="23"/>
      <c r="F54" s="23"/>
      <c r="G54" s="23"/>
      <c r="H54" s="23"/>
      <c r="I54" s="23"/>
      <c r="J54" s="23"/>
      <c r="K54" s="23"/>
      <c r="L54" s="23"/>
      <c r="M54" s="23"/>
      <c r="N54" s="23"/>
      <c r="O54" s="23"/>
      <c r="P54" s="23"/>
      <c r="Q54" s="23"/>
      <c r="R54" s="23"/>
      <c r="S54" s="23"/>
      <c r="T54" s="23"/>
      <c r="U54" s="23"/>
      <c r="V54" s="23"/>
    </row>
    <row r="64" spans="2:22" ht="19.5" x14ac:dyDescent="0.4">
      <c r="B64" s="15"/>
      <c r="C64" s="15"/>
      <c r="D64" s="15"/>
      <c r="E64" s="15"/>
      <c r="F64" s="15"/>
      <c r="G64" s="15"/>
      <c r="H64" s="15"/>
      <c r="I64" s="15"/>
      <c r="J64" s="15"/>
      <c r="K64" s="15"/>
      <c r="L64" s="15"/>
      <c r="M64" s="15"/>
      <c r="N64" s="15"/>
      <c r="O64" s="15"/>
      <c r="P64" s="15"/>
      <c r="Q64" s="15"/>
      <c r="R64" s="15"/>
      <c r="S64" s="15"/>
    </row>
    <row r="66" spans="2:18" ht="19.5" x14ac:dyDescent="0.4">
      <c r="B66" s="23" t="s">
        <v>211</v>
      </c>
      <c r="C66" s="23"/>
      <c r="D66" s="23"/>
      <c r="E66" s="23"/>
      <c r="F66" s="23"/>
      <c r="G66" s="23"/>
      <c r="H66" s="23"/>
      <c r="I66" s="23"/>
      <c r="J66" s="23"/>
      <c r="K66" s="23"/>
      <c r="L66" s="23"/>
      <c r="M66" s="23"/>
      <c r="N66" s="23"/>
      <c r="O66" s="23"/>
      <c r="P66" s="23"/>
      <c r="Q66" s="23"/>
      <c r="R66" s="23"/>
    </row>
    <row r="67" spans="2:18" ht="19.5" x14ac:dyDescent="0.4">
      <c r="B67" s="23" t="s">
        <v>0</v>
      </c>
      <c r="C67" s="23"/>
      <c r="D67" s="23"/>
      <c r="E67" s="23"/>
      <c r="F67" s="23"/>
      <c r="G67" s="23"/>
      <c r="H67" s="23"/>
      <c r="I67" s="23"/>
      <c r="J67" s="23"/>
      <c r="K67" s="23"/>
      <c r="L67" s="23"/>
      <c r="M67" s="23"/>
      <c r="N67" s="23"/>
      <c r="O67" s="23"/>
      <c r="P67" s="23"/>
      <c r="Q67" s="23"/>
      <c r="R67" s="23"/>
    </row>
    <row r="68" spans="2:18" ht="19.5" x14ac:dyDescent="0.4">
      <c r="B68" s="23" t="s">
        <v>1</v>
      </c>
      <c r="C68" s="23"/>
      <c r="D68" s="23"/>
      <c r="E68" s="23"/>
      <c r="F68" s="23"/>
      <c r="G68" s="23"/>
      <c r="H68" s="23"/>
      <c r="I68" s="23"/>
      <c r="J68" s="23"/>
      <c r="K68" s="23"/>
      <c r="L68" s="23"/>
      <c r="M68" s="23"/>
      <c r="N68" s="23"/>
      <c r="O68" s="23"/>
      <c r="P68" s="23"/>
      <c r="Q68" s="23"/>
      <c r="R68" s="23"/>
    </row>
    <row r="69" spans="2:18" ht="19.5" x14ac:dyDescent="0.4">
      <c r="B69" s="23"/>
      <c r="C69" s="23"/>
      <c r="D69" s="23"/>
      <c r="E69" s="23"/>
      <c r="F69" s="23"/>
      <c r="G69" s="23"/>
      <c r="H69" s="23"/>
      <c r="I69" s="23"/>
      <c r="J69" s="23"/>
      <c r="K69" s="23"/>
      <c r="L69" s="23"/>
      <c r="M69" s="23"/>
      <c r="N69" s="23"/>
      <c r="O69" s="23"/>
      <c r="P69" s="23"/>
      <c r="Q69" s="23"/>
      <c r="R69" s="23"/>
    </row>
    <row r="70" spans="2:18" ht="19.5" x14ac:dyDescent="0.4">
      <c r="B70" s="23"/>
      <c r="C70" s="23"/>
      <c r="D70" s="23"/>
      <c r="E70" s="23"/>
      <c r="F70" s="23"/>
      <c r="G70" s="23"/>
      <c r="H70" s="23"/>
      <c r="I70" s="23"/>
      <c r="J70" s="23"/>
      <c r="K70" s="23"/>
      <c r="L70" s="23"/>
      <c r="M70" s="23"/>
      <c r="N70" s="23"/>
      <c r="O70" s="23"/>
      <c r="P70" s="23"/>
      <c r="Q70" s="23"/>
      <c r="R70" s="23"/>
    </row>
    <row r="71" spans="2:18" ht="19.5" x14ac:dyDescent="0.4">
      <c r="C71" s="23"/>
      <c r="D71" s="23"/>
      <c r="E71" s="23"/>
      <c r="F71" s="23"/>
      <c r="G71" s="23"/>
      <c r="H71" s="23"/>
      <c r="I71" s="23"/>
      <c r="J71" s="23"/>
      <c r="K71" s="23"/>
      <c r="L71" s="23"/>
      <c r="M71" s="23"/>
      <c r="N71" s="23"/>
      <c r="O71" s="23"/>
      <c r="P71" s="23"/>
      <c r="Q71" s="23"/>
      <c r="R71" s="23"/>
    </row>
    <row r="72" spans="2:18" ht="19.5" x14ac:dyDescent="0.4">
      <c r="B72" s="32" t="s">
        <v>166</v>
      </c>
      <c r="C72" s="23"/>
      <c r="D72" s="23"/>
      <c r="E72" s="23"/>
      <c r="F72" s="23"/>
      <c r="G72" s="23"/>
      <c r="H72" s="23"/>
      <c r="I72" s="23"/>
      <c r="J72" s="23"/>
      <c r="K72" s="23"/>
      <c r="L72" s="23"/>
      <c r="M72" s="23"/>
      <c r="N72" s="23"/>
      <c r="O72" s="23"/>
      <c r="P72" s="23"/>
      <c r="Q72" s="23"/>
      <c r="R72" s="23"/>
    </row>
    <row r="73" spans="2:18" ht="13.5" customHeight="1" x14ac:dyDescent="0.4">
      <c r="C73" s="23"/>
      <c r="D73" s="23"/>
      <c r="E73" s="23"/>
      <c r="F73" s="23"/>
      <c r="G73" s="23"/>
      <c r="H73" s="23"/>
      <c r="I73" s="23"/>
      <c r="J73" s="23"/>
      <c r="K73" s="23"/>
      <c r="L73" s="23"/>
      <c r="M73" s="23"/>
      <c r="N73" s="23"/>
      <c r="O73" s="23"/>
      <c r="P73" s="23"/>
      <c r="Q73" s="23"/>
      <c r="R73" s="23"/>
    </row>
    <row r="74" spans="2:18" ht="19.5" x14ac:dyDescent="0.4">
      <c r="C74" s="23"/>
      <c r="D74" s="23"/>
      <c r="E74" s="23"/>
      <c r="F74" s="23"/>
      <c r="G74" s="23"/>
      <c r="H74" s="23"/>
      <c r="I74" s="23"/>
      <c r="J74" s="23"/>
      <c r="K74" s="23"/>
      <c r="L74" s="23"/>
      <c r="M74" s="23"/>
      <c r="N74" s="23"/>
      <c r="O74" s="23"/>
      <c r="P74" s="23"/>
      <c r="Q74" s="23"/>
      <c r="R74" s="23"/>
    </row>
    <row r="75" spans="2:18" ht="19.5" x14ac:dyDescent="0.4">
      <c r="C75" s="23"/>
      <c r="D75" s="23"/>
      <c r="E75" s="23"/>
      <c r="F75" s="23"/>
      <c r="G75" s="23"/>
      <c r="H75" s="23"/>
      <c r="I75" s="23"/>
      <c r="J75" s="23"/>
      <c r="K75" s="23"/>
      <c r="L75" s="23"/>
      <c r="M75" s="23"/>
      <c r="N75" s="23"/>
      <c r="O75" s="23"/>
      <c r="P75" s="23"/>
      <c r="Q75" s="23"/>
      <c r="R75" s="23"/>
    </row>
    <row r="76" spans="2:18" ht="19.5" x14ac:dyDescent="0.4">
      <c r="C76" s="23"/>
      <c r="D76" s="23"/>
      <c r="E76" s="23"/>
      <c r="F76" s="23"/>
      <c r="G76" s="23"/>
      <c r="H76" s="23"/>
      <c r="I76" s="23"/>
      <c r="J76" s="23"/>
      <c r="K76" s="23"/>
      <c r="L76" s="23"/>
      <c r="M76" s="23"/>
      <c r="N76" s="23"/>
      <c r="O76" s="23"/>
      <c r="P76" s="23"/>
      <c r="Q76" s="23"/>
      <c r="R76" s="23"/>
    </row>
    <row r="77" spans="2:18" ht="19.5" x14ac:dyDescent="0.4">
      <c r="C77" s="23"/>
      <c r="D77" s="23"/>
      <c r="E77" s="23"/>
      <c r="F77" s="23"/>
      <c r="G77" s="23"/>
      <c r="H77" s="23"/>
      <c r="I77" s="23"/>
      <c r="J77" s="23"/>
      <c r="K77" s="23"/>
      <c r="L77" s="23"/>
      <c r="M77" s="23"/>
      <c r="N77" s="23"/>
      <c r="O77" s="23"/>
      <c r="P77" s="23"/>
      <c r="Q77" s="23"/>
      <c r="R77" s="23"/>
    </row>
    <row r="81" spans="1:22" ht="19.5" x14ac:dyDescent="0.4">
      <c r="B81" s="32" t="s">
        <v>167</v>
      </c>
    </row>
    <row r="83" spans="1:22" ht="19.5" x14ac:dyDescent="0.4">
      <c r="B83" s="23"/>
    </row>
    <row r="84" spans="1:22" ht="19.5" x14ac:dyDescent="0.4">
      <c r="B84" s="23" t="s">
        <v>198</v>
      </c>
    </row>
    <row r="85" spans="1:22" ht="19.5" x14ac:dyDescent="0.4">
      <c r="B85" s="23" t="s">
        <v>190</v>
      </c>
    </row>
    <row r="86" spans="1:22" ht="19.5" x14ac:dyDescent="0.4">
      <c r="B86" s="23" t="s">
        <v>191</v>
      </c>
    </row>
    <row r="92" spans="1:22" ht="19.5" x14ac:dyDescent="0.4">
      <c r="A92" s="105">
        <v>1</v>
      </c>
      <c r="B92" s="105"/>
      <c r="C92" s="105"/>
      <c r="D92" s="105"/>
      <c r="E92" s="105"/>
      <c r="F92" s="105"/>
      <c r="G92" s="105"/>
      <c r="H92" s="105"/>
      <c r="I92" s="105"/>
      <c r="J92" s="105"/>
      <c r="K92" s="105"/>
      <c r="L92" s="105"/>
      <c r="M92" s="105"/>
      <c r="N92" s="105"/>
      <c r="O92" s="105"/>
      <c r="P92" s="105"/>
      <c r="Q92" s="105"/>
      <c r="R92" s="105"/>
      <c r="S92" s="105"/>
      <c r="T92" s="105"/>
      <c r="U92" s="105"/>
      <c r="V92" s="105"/>
    </row>
    <row r="93" spans="1:22" ht="19.5" x14ac:dyDescent="0.4">
      <c r="A93" s="39"/>
      <c r="B93" s="39"/>
      <c r="C93" s="39"/>
      <c r="D93" s="39"/>
      <c r="E93" s="39"/>
      <c r="F93" s="39"/>
      <c r="G93" s="39"/>
      <c r="H93" s="39"/>
      <c r="I93" s="39"/>
      <c r="J93" s="39"/>
      <c r="K93" s="39"/>
      <c r="L93" s="39"/>
      <c r="M93" s="39"/>
      <c r="N93" s="39"/>
      <c r="O93" s="39"/>
      <c r="P93" s="39"/>
      <c r="Q93" s="39"/>
      <c r="R93" s="39"/>
      <c r="S93" s="39"/>
      <c r="T93" s="39"/>
      <c r="U93" s="39"/>
      <c r="V93" s="39"/>
    </row>
    <row r="95" spans="1:22" ht="24" x14ac:dyDescent="0.4">
      <c r="A95" s="178" t="s">
        <v>160</v>
      </c>
      <c r="B95" s="178"/>
      <c r="C95" s="178"/>
      <c r="D95" s="178"/>
      <c r="E95" s="178"/>
      <c r="F95" s="178"/>
      <c r="G95" s="178"/>
      <c r="H95" s="178"/>
      <c r="I95" s="178"/>
      <c r="J95" s="178"/>
      <c r="K95" s="178"/>
      <c r="L95" s="178"/>
      <c r="M95" s="178"/>
      <c r="N95" s="178"/>
      <c r="O95" s="178"/>
      <c r="P95" s="178"/>
      <c r="Q95" s="178"/>
      <c r="R95" s="178"/>
      <c r="S95" s="178"/>
    </row>
    <row r="97" spans="3:17" ht="18.75" customHeight="1" x14ac:dyDescent="0.4">
      <c r="C97" s="181" t="s">
        <v>2</v>
      </c>
      <c r="D97" s="181"/>
      <c r="E97" s="158" t="s">
        <v>137</v>
      </c>
      <c r="F97" s="159"/>
      <c r="G97" s="159"/>
      <c r="H97" s="159"/>
      <c r="I97" s="159"/>
      <c r="J97" s="160"/>
      <c r="K97" s="167"/>
      <c r="L97" s="168"/>
      <c r="M97" s="168"/>
      <c r="N97" s="168"/>
      <c r="O97" s="168"/>
      <c r="P97" s="168"/>
      <c r="Q97" s="169"/>
    </row>
    <row r="98" spans="3:17" x14ac:dyDescent="0.4">
      <c r="C98" s="181"/>
      <c r="D98" s="181"/>
      <c r="E98" s="161"/>
      <c r="F98" s="162"/>
      <c r="G98" s="162"/>
      <c r="H98" s="162"/>
      <c r="I98" s="162"/>
      <c r="J98" s="163"/>
      <c r="K98" s="170"/>
      <c r="L98" s="171"/>
      <c r="M98" s="171"/>
      <c r="N98" s="171"/>
      <c r="O98" s="171"/>
      <c r="P98" s="171"/>
      <c r="Q98" s="172"/>
    </row>
    <row r="99" spans="3:17" x14ac:dyDescent="0.4">
      <c r="C99" s="181"/>
      <c r="D99" s="181"/>
      <c r="E99" s="161"/>
      <c r="F99" s="162"/>
      <c r="G99" s="162"/>
      <c r="H99" s="162"/>
      <c r="I99" s="162"/>
      <c r="J99" s="163"/>
      <c r="K99" s="170"/>
      <c r="L99" s="171"/>
      <c r="M99" s="171"/>
      <c r="N99" s="171"/>
      <c r="O99" s="171"/>
      <c r="P99" s="171"/>
      <c r="Q99" s="172"/>
    </row>
    <row r="100" spans="3:17" x14ac:dyDescent="0.4">
      <c r="C100" s="181"/>
      <c r="D100" s="181"/>
      <c r="E100" s="161"/>
      <c r="F100" s="162"/>
      <c r="G100" s="162"/>
      <c r="H100" s="162"/>
      <c r="I100" s="162"/>
      <c r="J100" s="163"/>
      <c r="K100" s="170"/>
      <c r="L100" s="171"/>
      <c r="M100" s="171"/>
      <c r="N100" s="171"/>
      <c r="O100" s="171"/>
      <c r="P100" s="171"/>
      <c r="Q100" s="172"/>
    </row>
    <row r="101" spans="3:17" x14ac:dyDescent="0.4">
      <c r="C101" s="181"/>
      <c r="D101" s="181"/>
      <c r="E101" s="164"/>
      <c r="F101" s="165"/>
      <c r="G101" s="165"/>
      <c r="H101" s="165"/>
      <c r="I101" s="165"/>
      <c r="J101" s="166"/>
      <c r="K101" s="173"/>
      <c r="L101" s="174"/>
      <c r="M101" s="174"/>
      <c r="N101" s="174"/>
      <c r="O101" s="174"/>
      <c r="P101" s="174"/>
      <c r="Q101" s="175"/>
    </row>
    <row r="102" spans="3:17" ht="18.75" customHeight="1" x14ac:dyDescent="0.4">
      <c r="C102" s="181" t="s">
        <v>3</v>
      </c>
      <c r="D102" s="181"/>
      <c r="E102" s="158" t="s">
        <v>132</v>
      </c>
      <c r="F102" s="159"/>
      <c r="G102" s="159"/>
      <c r="H102" s="159"/>
      <c r="I102" s="159"/>
      <c r="J102" s="160"/>
      <c r="K102" s="136"/>
      <c r="L102" s="136"/>
      <c r="M102" s="136"/>
      <c r="N102" s="136"/>
      <c r="O102" s="136"/>
      <c r="P102" s="136"/>
      <c r="Q102" s="136"/>
    </row>
    <row r="103" spans="3:17" x14ac:dyDescent="0.4">
      <c r="C103" s="181"/>
      <c r="D103" s="181"/>
      <c r="E103" s="161"/>
      <c r="F103" s="162"/>
      <c r="G103" s="162"/>
      <c r="H103" s="162"/>
      <c r="I103" s="162"/>
      <c r="J103" s="163"/>
      <c r="K103" s="136"/>
      <c r="L103" s="136"/>
      <c r="M103" s="136"/>
      <c r="N103" s="136"/>
      <c r="O103" s="136"/>
      <c r="P103" s="136"/>
      <c r="Q103" s="136"/>
    </row>
    <row r="104" spans="3:17" x14ac:dyDescent="0.4">
      <c r="C104" s="181"/>
      <c r="D104" s="181"/>
      <c r="E104" s="161"/>
      <c r="F104" s="162"/>
      <c r="G104" s="162"/>
      <c r="H104" s="162"/>
      <c r="I104" s="162"/>
      <c r="J104" s="163"/>
      <c r="K104" s="136"/>
      <c r="L104" s="136"/>
      <c r="M104" s="136"/>
      <c r="N104" s="136"/>
      <c r="O104" s="136"/>
      <c r="P104" s="136"/>
      <c r="Q104" s="136"/>
    </row>
    <row r="105" spans="3:17" x14ac:dyDescent="0.4">
      <c r="C105" s="181"/>
      <c r="D105" s="181"/>
      <c r="E105" s="161"/>
      <c r="F105" s="162"/>
      <c r="G105" s="162"/>
      <c r="H105" s="162"/>
      <c r="I105" s="162"/>
      <c r="J105" s="163"/>
      <c r="K105" s="136"/>
      <c r="L105" s="136"/>
      <c r="M105" s="136"/>
      <c r="N105" s="136"/>
      <c r="O105" s="136"/>
      <c r="P105" s="136"/>
      <c r="Q105" s="136"/>
    </row>
    <row r="106" spans="3:17" x14ac:dyDescent="0.4">
      <c r="C106" s="181"/>
      <c r="D106" s="181"/>
      <c r="E106" s="164"/>
      <c r="F106" s="165"/>
      <c r="G106" s="165"/>
      <c r="H106" s="165"/>
      <c r="I106" s="165"/>
      <c r="J106" s="166"/>
      <c r="K106" s="136"/>
      <c r="L106" s="136"/>
      <c r="M106" s="136"/>
      <c r="N106" s="136"/>
      <c r="O106" s="136"/>
      <c r="P106" s="136"/>
      <c r="Q106" s="136"/>
    </row>
    <row r="107" spans="3:17" ht="18.75" customHeight="1" x14ac:dyDescent="0.4">
      <c r="C107" s="181" t="s">
        <v>4</v>
      </c>
      <c r="D107" s="181"/>
      <c r="E107" s="158" t="s">
        <v>170</v>
      </c>
      <c r="F107" s="159"/>
      <c r="G107" s="159"/>
      <c r="H107" s="159"/>
      <c r="I107" s="159"/>
      <c r="J107" s="160"/>
      <c r="K107" s="136"/>
      <c r="L107" s="136"/>
      <c r="M107" s="136"/>
      <c r="N107" s="136"/>
      <c r="O107" s="136"/>
      <c r="P107" s="136"/>
      <c r="Q107" s="136"/>
    </row>
    <row r="108" spans="3:17" x14ac:dyDescent="0.4">
      <c r="C108" s="181"/>
      <c r="D108" s="181"/>
      <c r="E108" s="161"/>
      <c r="F108" s="162"/>
      <c r="G108" s="162"/>
      <c r="H108" s="162"/>
      <c r="I108" s="162"/>
      <c r="J108" s="163"/>
      <c r="K108" s="136"/>
      <c r="L108" s="136"/>
      <c r="M108" s="136"/>
      <c r="N108" s="136"/>
      <c r="O108" s="136"/>
      <c r="P108" s="136"/>
      <c r="Q108" s="136"/>
    </row>
    <row r="109" spans="3:17" x14ac:dyDescent="0.4">
      <c r="C109" s="181"/>
      <c r="D109" s="181"/>
      <c r="E109" s="161"/>
      <c r="F109" s="162"/>
      <c r="G109" s="162"/>
      <c r="H109" s="162"/>
      <c r="I109" s="162"/>
      <c r="J109" s="163"/>
      <c r="K109" s="136"/>
      <c r="L109" s="136"/>
      <c r="M109" s="136"/>
      <c r="N109" s="136"/>
      <c r="O109" s="136"/>
      <c r="P109" s="136"/>
      <c r="Q109" s="136"/>
    </row>
    <row r="110" spans="3:17" x14ac:dyDescent="0.4">
      <c r="C110" s="181"/>
      <c r="D110" s="181"/>
      <c r="E110" s="161"/>
      <c r="F110" s="162"/>
      <c r="G110" s="162"/>
      <c r="H110" s="162"/>
      <c r="I110" s="162"/>
      <c r="J110" s="163"/>
      <c r="K110" s="136"/>
      <c r="L110" s="136"/>
      <c r="M110" s="136"/>
      <c r="N110" s="136"/>
      <c r="O110" s="136"/>
      <c r="P110" s="136"/>
      <c r="Q110" s="136"/>
    </row>
    <row r="111" spans="3:17" x14ac:dyDescent="0.4">
      <c r="C111" s="181"/>
      <c r="D111" s="181"/>
      <c r="E111" s="164"/>
      <c r="F111" s="165"/>
      <c r="G111" s="165"/>
      <c r="H111" s="165"/>
      <c r="I111" s="165"/>
      <c r="J111" s="166"/>
      <c r="K111" s="136"/>
      <c r="L111" s="136"/>
      <c r="M111" s="136"/>
      <c r="N111" s="136"/>
      <c r="O111" s="136"/>
      <c r="P111" s="136"/>
      <c r="Q111" s="136"/>
    </row>
    <row r="112" spans="3:17" ht="18.75" customHeight="1" x14ac:dyDescent="0.4">
      <c r="C112" s="181" t="s">
        <v>5</v>
      </c>
      <c r="D112" s="181"/>
      <c r="E112" s="189" t="s">
        <v>133</v>
      </c>
      <c r="F112" s="159"/>
      <c r="G112" s="159"/>
      <c r="H112" s="159"/>
      <c r="I112" s="159"/>
      <c r="J112" s="160"/>
      <c r="K112" s="136"/>
      <c r="L112" s="136"/>
      <c r="M112" s="136"/>
      <c r="N112" s="136"/>
      <c r="O112" s="136"/>
      <c r="P112" s="136"/>
      <c r="Q112" s="136"/>
    </row>
    <row r="113" spans="3:17" x14ac:dyDescent="0.4">
      <c r="C113" s="181"/>
      <c r="D113" s="181"/>
      <c r="E113" s="161"/>
      <c r="F113" s="162"/>
      <c r="G113" s="162"/>
      <c r="H113" s="162"/>
      <c r="I113" s="162"/>
      <c r="J113" s="163"/>
      <c r="K113" s="136"/>
      <c r="L113" s="136"/>
      <c r="M113" s="136"/>
      <c r="N113" s="136"/>
      <c r="O113" s="136"/>
      <c r="P113" s="136"/>
      <c r="Q113" s="136"/>
    </row>
    <row r="114" spans="3:17" x14ac:dyDescent="0.4">
      <c r="C114" s="181"/>
      <c r="D114" s="181"/>
      <c r="E114" s="161"/>
      <c r="F114" s="162"/>
      <c r="G114" s="162"/>
      <c r="H114" s="162"/>
      <c r="I114" s="162"/>
      <c r="J114" s="163"/>
      <c r="K114" s="136"/>
      <c r="L114" s="136"/>
      <c r="M114" s="136"/>
      <c r="N114" s="136"/>
      <c r="O114" s="136"/>
      <c r="P114" s="136"/>
      <c r="Q114" s="136"/>
    </row>
    <row r="115" spans="3:17" x14ac:dyDescent="0.4">
      <c r="C115" s="181"/>
      <c r="D115" s="181"/>
      <c r="E115" s="161"/>
      <c r="F115" s="162"/>
      <c r="G115" s="162"/>
      <c r="H115" s="162"/>
      <c r="I115" s="162"/>
      <c r="J115" s="163"/>
      <c r="K115" s="136"/>
      <c r="L115" s="136"/>
      <c r="M115" s="136"/>
      <c r="N115" s="136"/>
      <c r="O115" s="136"/>
      <c r="P115" s="136"/>
      <c r="Q115" s="136"/>
    </row>
    <row r="116" spans="3:17" x14ac:dyDescent="0.4">
      <c r="C116" s="181"/>
      <c r="D116" s="181"/>
      <c r="E116" s="164"/>
      <c r="F116" s="165"/>
      <c r="G116" s="165"/>
      <c r="H116" s="165"/>
      <c r="I116" s="165"/>
      <c r="J116" s="166"/>
      <c r="K116" s="136"/>
      <c r="L116" s="136"/>
      <c r="M116" s="136"/>
      <c r="N116" s="136"/>
      <c r="O116" s="136"/>
      <c r="P116" s="136"/>
      <c r="Q116" s="136"/>
    </row>
    <row r="117" spans="3:17" x14ac:dyDescent="0.4">
      <c r="C117" s="181" t="s">
        <v>6</v>
      </c>
      <c r="D117" s="181"/>
      <c r="E117" s="190" t="s">
        <v>136</v>
      </c>
      <c r="F117" s="191"/>
      <c r="G117" s="191"/>
      <c r="H117" s="191"/>
      <c r="I117" s="191"/>
      <c r="J117" s="192"/>
      <c r="K117" s="136"/>
      <c r="L117" s="136"/>
      <c r="M117" s="136"/>
      <c r="N117" s="136"/>
      <c r="O117" s="136"/>
      <c r="P117" s="136"/>
      <c r="Q117" s="136"/>
    </row>
    <row r="118" spans="3:17" x14ac:dyDescent="0.4">
      <c r="C118" s="181"/>
      <c r="D118" s="181"/>
      <c r="E118" s="193"/>
      <c r="F118" s="194"/>
      <c r="G118" s="194"/>
      <c r="H118" s="194"/>
      <c r="I118" s="194"/>
      <c r="J118" s="195"/>
      <c r="K118" s="136"/>
      <c r="L118" s="136"/>
      <c r="M118" s="136"/>
      <c r="N118" s="136"/>
      <c r="O118" s="136"/>
      <c r="P118" s="136"/>
      <c r="Q118" s="136"/>
    </row>
    <row r="119" spans="3:17" x14ac:dyDescent="0.4">
      <c r="C119" s="181"/>
      <c r="D119" s="181"/>
      <c r="E119" s="193"/>
      <c r="F119" s="194"/>
      <c r="G119" s="194"/>
      <c r="H119" s="194"/>
      <c r="I119" s="194"/>
      <c r="J119" s="195"/>
      <c r="K119" s="136"/>
      <c r="L119" s="136"/>
      <c r="M119" s="136"/>
      <c r="N119" s="136"/>
      <c r="O119" s="136"/>
      <c r="P119" s="136"/>
      <c r="Q119" s="136"/>
    </row>
    <row r="120" spans="3:17" x14ac:dyDescent="0.4">
      <c r="C120" s="181"/>
      <c r="D120" s="181"/>
      <c r="E120" s="193"/>
      <c r="F120" s="194"/>
      <c r="G120" s="194"/>
      <c r="H120" s="194"/>
      <c r="I120" s="194"/>
      <c r="J120" s="195"/>
      <c r="K120" s="136"/>
      <c r="L120" s="136"/>
      <c r="M120" s="136"/>
      <c r="N120" s="136"/>
      <c r="O120" s="136"/>
      <c r="P120" s="136"/>
      <c r="Q120" s="136"/>
    </row>
    <row r="121" spans="3:17" x14ac:dyDescent="0.4">
      <c r="C121" s="181"/>
      <c r="D121" s="181"/>
      <c r="E121" s="196"/>
      <c r="F121" s="197"/>
      <c r="G121" s="197"/>
      <c r="H121" s="197"/>
      <c r="I121" s="197"/>
      <c r="J121" s="198"/>
      <c r="K121" s="136"/>
      <c r="L121" s="136"/>
      <c r="M121" s="136"/>
      <c r="N121" s="136"/>
      <c r="O121" s="136"/>
      <c r="P121" s="136"/>
      <c r="Q121" s="136"/>
    </row>
    <row r="122" spans="3:17" x14ac:dyDescent="0.4">
      <c r="C122" s="181" t="s">
        <v>7</v>
      </c>
      <c r="D122" s="181"/>
      <c r="E122" s="190" t="s">
        <v>135</v>
      </c>
      <c r="F122" s="191"/>
      <c r="G122" s="191"/>
      <c r="H122" s="191"/>
      <c r="I122" s="191"/>
      <c r="J122" s="192"/>
      <c r="K122" s="136"/>
      <c r="L122" s="136"/>
      <c r="M122" s="136"/>
      <c r="N122" s="136"/>
      <c r="O122" s="136"/>
      <c r="P122" s="136"/>
      <c r="Q122" s="136"/>
    </row>
    <row r="123" spans="3:17" x14ac:dyDescent="0.4">
      <c r="C123" s="181"/>
      <c r="D123" s="181"/>
      <c r="E123" s="193"/>
      <c r="F123" s="194"/>
      <c r="G123" s="194"/>
      <c r="H123" s="194"/>
      <c r="I123" s="194"/>
      <c r="J123" s="195"/>
      <c r="K123" s="136"/>
      <c r="L123" s="136"/>
      <c r="M123" s="136"/>
      <c r="N123" s="136"/>
      <c r="O123" s="136"/>
      <c r="P123" s="136"/>
      <c r="Q123" s="136"/>
    </row>
    <row r="124" spans="3:17" x14ac:dyDescent="0.4">
      <c r="C124" s="181"/>
      <c r="D124" s="181"/>
      <c r="E124" s="193"/>
      <c r="F124" s="194"/>
      <c r="G124" s="194"/>
      <c r="H124" s="194"/>
      <c r="I124" s="194"/>
      <c r="J124" s="195"/>
      <c r="K124" s="136"/>
      <c r="L124" s="136"/>
      <c r="M124" s="136"/>
      <c r="N124" s="136"/>
      <c r="O124" s="136"/>
      <c r="P124" s="136"/>
      <c r="Q124" s="136"/>
    </row>
    <row r="125" spans="3:17" x14ac:dyDescent="0.4">
      <c r="C125" s="181"/>
      <c r="D125" s="181"/>
      <c r="E125" s="193"/>
      <c r="F125" s="194"/>
      <c r="G125" s="194"/>
      <c r="H125" s="194"/>
      <c r="I125" s="194"/>
      <c r="J125" s="195"/>
      <c r="K125" s="136"/>
      <c r="L125" s="136"/>
      <c r="M125" s="136"/>
      <c r="N125" s="136"/>
      <c r="O125" s="136"/>
      <c r="P125" s="136"/>
      <c r="Q125" s="136"/>
    </row>
    <row r="126" spans="3:17" x14ac:dyDescent="0.4">
      <c r="C126" s="181"/>
      <c r="D126" s="181"/>
      <c r="E126" s="196"/>
      <c r="F126" s="197"/>
      <c r="G126" s="197"/>
      <c r="H126" s="197"/>
      <c r="I126" s="197"/>
      <c r="J126" s="198"/>
      <c r="K126" s="136"/>
      <c r="L126" s="136"/>
      <c r="M126" s="136"/>
      <c r="N126" s="136"/>
      <c r="O126" s="136"/>
      <c r="P126" s="136"/>
      <c r="Q126" s="136"/>
    </row>
    <row r="127" spans="3:17" x14ac:dyDescent="0.4">
      <c r="C127" s="181" t="s">
        <v>8</v>
      </c>
      <c r="D127" s="181"/>
      <c r="E127" s="190" t="s">
        <v>171</v>
      </c>
      <c r="F127" s="191"/>
      <c r="G127" s="191"/>
      <c r="H127" s="191"/>
      <c r="I127" s="191"/>
      <c r="J127" s="192"/>
      <c r="K127" s="136"/>
      <c r="L127" s="136"/>
      <c r="M127" s="136"/>
      <c r="N127" s="136"/>
      <c r="O127" s="136"/>
      <c r="P127" s="136"/>
      <c r="Q127" s="136"/>
    </row>
    <row r="128" spans="3:17" x14ac:dyDescent="0.4">
      <c r="C128" s="181"/>
      <c r="D128" s="181"/>
      <c r="E128" s="193"/>
      <c r="F128" s="194"/>
      <c r="G128" s="194"/>
      <c r="H128" s="194"/>
      <c r="I128" s="194"/>
      <c r="J128" s="195"/>
      <c r="K128" s="136"/>
      <c r="L128" s="136"/>
      <c r="M128" s="136"/>
      <c r="N128" s="136"/>
      <c r="O128" s="136"/>
      <c r="P128" s="136"/>
      <c r="Q128" s="136"/>
    </row>
    <row r="129" spans="1:22" x14ac:dyDescent="0.4">
      <c r="C129" s="181"/>
      <c r="D129" s="181"/>
      <c r="E129" s="193"/>
      <c r="F129" s="194"/>
      <c r="G129" s="194"/>
      <c r="H129" s="194"/>
      <c r="I129" s="194"/>
      <c r="J129" s="195"/>
      <c r="K129" s="136"/>
      <c r="L129" s="136"/>
      <c r="M129" s="136"/>
      <c r="N129" s="136"/>
      <c r="O129" s="136"/>
      <c r="P129" s="136"/>
      <c r="Q129" s="136"/>
    </row>
    <row r="130" spans="1:22" x14ac:dyDescent="0.4">
      <c r="C130" s="181"/>
      <c r="D130" s="181"/>
      <c r="E130" s="193"/>
      <c r="F130" s="194"/>
      <c r="G130" s="194"/>
      <c r="H130" s="194"/>
      <c r="I130" s="194"/>
      <c r="J130" s="195"/>
      <c r="K130" s="136"/>
      <c r="L130" s="136"/>
      <c r="M130" s="136"/>
      <c r="N130" s="136"/>
      <c r="O130" s="136"/>
      <c r="P130" s="136"/>
      <c r="Q130" s="136"/>
    </row>
    <row r="131" spans="1:22" x14ac:dyDescent="0.4">
      <c r="C131" s="181"/>
      <c r="D131" s="181"/>
      <c r="E131" s="196"/>
      <c r="F131" s="197"/>
      <c r="G131" s="197"/>
      <c r="H131" s="197"/>
      <c r="I131" s="197"/>
      <c r="J131" s="198"/>
      <c r="K131" s="136"/>
      <c r="L131" s="136"/>
      <c r="M131" s="136"/>
      <c r="N131" s="136"/>
      <c r="O131" s="136"/>
      <c r="P131" s="136"/>
      <c r="Q131" s="136"/>
    </row>
    <row r="133" spans="1:22" ht="19.5" x14ac:dyDescent="0.4">
      <c r="A133" s="199" t="s">
        <v>192</v>
      </c>
      <c r="B133" s="199"/>
      <c r="C133" s="199"/>
      <c r="D133" s="199"/>
      <c r="E133" s="199"/>
      <c r="F133" s="199"/>
      <c r="G133" s="199"/>
      <c r="H133" s="199"/>
      <c r="I133" s="199"/>
      <c r="J133" s="199"/>
      <c r="K133" s="199"/>
      <c r="L133" s="199"/>
      <c r="M133" s="199"/>
      <c r="N133" s="199"/>
      <c r="O133" s="199"/>
      <c r="P133" s="199"/>
      <c r="Q133" s="199"/>
      <c r="R133" s="199"/>
      <c r="S133" s="199"/>
      <c r="T133" s="199"/>
      <c r="U133" s="199"/>
      <c r="V133" s="199"/>
    </row>
    <row r="134" spans="1:22" x14ac:dyDescent="0.4">
      <c r="A134" s="5"/>
      <c r="B134" s="5"/>
      <c r="C134" s="5"/>
      <c r="D134" s="5"/>
      <c r="E134" s="5"/>
      <c r="F134" s="5"/>
      <c r="G134" s="5"/>
      <c r="H134" s="5"/>
      <c r="I134" s="5"/>
      <c r="J134" s="5"/>
      <c r="K134" s="5"/>
      <c r="L134" s="5"/>
      <c r="M134" s="5"/>
      <c r="N134" s="5"/>
      <c r="O134" s="5"/>
      <c r="P134" s="5"/>
      <c r="Q134" s="5"/>
      <c r="R134" s="5"/>
      <c r="S134" s="5"/>
    </row>
    <row r="135" spans="1:22" x14ac:dyDescent="0.4">
      <c r="A135" s="5"/>
      <c r="B135" s="5"/>
      <c r="C135" s="5"/>
      <c r="D135" s="5"/>
      <c r="E135" s="5"/>
      <c r="F135" s="5"/>
      <c r="G135" s="5"/>
      <c r="H135" s="5"/>
      <c r="I135" s="5"/>
      <c r="J135" s="5"/>
      <c r="K135" s="5"/>
      <c r="L135" s="5"/>
      <c r="M135" s="5"/>
      <c r="N135" s="5"/>
      <c r="O135" s="5"/>
      <c r="P135" s="5"/>
      <c r="Q135" s="5"/>
      <c r="R135" s="5"/>
      <c r="S135" s="5"/>
    </row>
    <row r="136" spans="1:22" x14ac:dyDescent="0.4">
      <c r="A136" s="5"/>
      <c r="B136" s="5"/>
      <c r="C136" s="5"/>
      <c r="D136" s="5"/>
      <c r="E136" s="5"/>
      <c r="F136" s="5"/>
      <c r="G136" s="5"/>
      <c r="H136" s="5"/>
      <c r="I136" s="5"/>
      <c r="J136" s="5"/>
      <c r="K136" s="5"/>
      <c r="L136" s="5"/>
      <c r="M136" s="5"/>
      <c r="N136" s="5"/>
      <c r="O136" s="5"/>
      <c r="P136" s="5"/>
      <c r="Q136" s="5"/>
      <c r="R136" s="5"/>
      <c r="S136" s="5"/>
    </row>
    <row r="137" spans="1:22" x14ac:dyDescent="0.4">
      <c r="A137" s="5"/>
      <c r="B137" s="5"/>
      <c r="C137" s="5"/>
      <c r="D137" s="5"/>
      <c r="E137" s="5"/>
      <c r="F137" s="5"/>
      <c r="G137" s="5"/>
      <c r="H137" s="5"/>
      <c r="I137" s="5"/>
      <c r="J137" s="5"/>
      <c r="K137" s="5"/>
      <c r="L137" s="5"/>
      <c r="M137" s="5"/>
      <c r="N137" s="5"/>
      <c r="O137" s="5"/>
      <c r="P137" s="5"/>
      <c r="Q137" s="5"/>
      <c r="R137" s="5"/>
      <c r="S137" s="5"/>
    </row>
    <row r="139" spans="1:22" ht="19.5" x14ac:dyDescent="0.4">
      <c r="A139" s="105">
        <v>2</v>
      </c>
      <c r="B139" s="105"/>
      <c r="C139" s="105"/>
      <c r="D139" s="105"/>
      <c r="E139" s="105"/>
      <c r="F139" s="105"/>
      <c r="G139" s="105"/>
      <c r="H139" s="105"/>
      <c r="I139" s="105"/>
      <c r="J139" s="105"/>
      <c r="K139" s="105"/>
      <c r="L139" s="105"/>
      <c r="M139" s="105"/>
      <c r="N139" s="105"/>
      <c r="O139" s="105"/>
      <c r="P139" s="105"/>
      <c r="Q139" s="105"/>
      <c r="R139" s="105"/>
      <c r="S139" s="105"/>
      <c r="T139" s="105"/>
      <c r="U139" s="105"/>
      <c r="V139" s="105"/>
    </row>
    <row r="140" spans="1:22" ht="19.5" x14ac:dyDescent="0.4">
      <c r="A140" s="39"/>
      <c r="B140" s="39"/>
      <c r="C140" s="39"/>
      <c r="D140" s="39"/>
      <c r="E140" s="39"/>
      <c r="F140" s="39"/>
      <c r="G140" s="39"/>
      <c r="H140" s="39"/>
      <c r="I140" s="39"/>
      <c r="J140" s="39"/>
      <c r="K140" s="39"/>
      <c r="L140" s="39"/>
      <c r="M140" s="39"/>
      <c r="N140" s="39"/>
      <c r="O140" s="39"/>
      <c r="P140" s="39"/>
      <c r="Q140" s="39"/>
      <c r="R140" s="39"/>
      <c r="S140" s="39"/>
      <c r="T140" s="39"/>
      <c r="U140" s="39"/>
      <c r="V140" s="39"/>
    </row>
    <row r="141" spans="1:22" ht="19.5" x14ac:dyDescent="0.4">
      <c r="A141" s="39"/>
      <c r="B141" s="39"/>
      <c r="C141" s="39"/>
      <c r="D141" s="39"/>
      <c r="E141" s="39"/>
      <c r="F141" s="39"/>
      <c r="G141" s="39"/>
      <c r="H141" s="39"/>
      <c r="I141" s="39"/>
      <c r="J141" s="39"/>
      <c r="K141" s="39"/>
      <c r="L141" s="39"/>
      <c r="M141" s="39"/>
      <c r="N141" s="39"/>
      <c r="O141" s="39"/>
      <c r="P141" s="39"/>
      <c r="Q141" s="39"/>
      <c r="R141" s="39"/>
      <c r="S141" s="39"/>
      <c r="T141" s="39"/>
      <c r="U141" s="39"/>
      <c r="V141" s="39"/>
    </row>
    <row r="142" spans="1:22" ht="19.5" x14ac:dyDescent="0.4">
      <c r="A142" s="39"/>
      <c r="B142" s="39"/>
      <c r="C142" s="39"/>
      <c r="D142" s="39"/>
      <c r="E142" s="39"/>
      <c r="F142" s="39"/>
      <c r="G142" s="39"/>
      <c r="H142" s="39"/>
      <c r="I142" s="39"/>
      <c r="J142" s="39"/>
      <c r="K142" s="39"/>
      <c r="L142" s="39"/>
      <c r="M142" s="39"/>
      <c r="N142" s="39"/>
      <c r="O142" s="39"/>
      <c r="P142" s="39"/>
      <c r="Q142" s="39"/>
      <c r="R142" s="39"/>
      <c r="S142" s="39"/>
      <c r="T142" s="39"/>
      <c r="U142" s="39"/>
      <c r="V142" s="39"/>
    </row>
    <row r="143" spans="1:22" s="23" customFormat="1" ht="24" x14ac:dyDescent="0.4">
      <c r="A143" s="184" t="s">
        <v>138</v>
      </c>
      <c r="B143" s="184"/>
      <c r="C143" s="184"/>
      <c r="D143" s="184"/>
      <c r="E143" s="184"/>
      <c r="F143" s="184"/>
      <c r="G143" s="184"/>
      <c r="H143" s="184"/>
      <c r="I143" s="184"/>
      <c r="J143" s="184"/>
      <c r="K143" s="184"/>
      <c r="L143" s="184"/>
      <c r="M143" s="184"/>
      <c r="N143" s="184"/>
      <c r="O143" s="184"/>
      <c r="P143" s="184"/>
      <c r="Q143" s="184"/>
      <c r="R143" s="184"/>
      <c r="S143" s="184"/>
      <c r="T143" s="184"/>
      <c r="U143" s="184"/>
      <c r="V143" s="184"/>
    </row>
    <row r="145" spans="2:19" ht="30" customHeight="1" x14ac:dyDescent="0.4">
      <c r="B145" s="32" t="s">
        <v>141</v>
      </c>
      <c r="C145" s="32"/>
      <c r="D145" s="32"/>
      <c r="E145" s="32"/>
      <c r="F145" s="32"/>
      <c r="G145" s="32"/>
      <c r="H145" s="32"/>
      <c r="I145" s="32"/>
      <c r="J145" s="32"/>
      <c r="K145" s="32"/>
      <c r="L145" s="32"/>
      <c r="M145" s="32"/>
      <c r="N145" s="32"/>
      <c r="O145" s="32"/>
      <c r="P145" s="32"/>
      <c r="Q145" s="32"/>
      <c r="R145" s="32"/>
      <c r="S145" s="32"/>
    </row>
    <row r="146" spans="2:19" ht="30" customHeight="1" x14ac:dyDescent="0.4">
      <c r="B146" s="32" t="s">
        <v>142</v>
      </c>
      <c r="C146" s="32"/>
      <c r="D146" s="32"/>
      <c r="E146" s="32"/>
      <c r="F146" s="32"/>
      <c r="G146" s="32"/>
      <c r="H146" s="32"/>
      <c r="I146" s="32"/>
      <c r="J146" s="32"/>
      <c r="K146" s="32"/>
      <c r="L146" s="32"/>
      <c r="M146" s="32"/>
      <c r="N146" s="32"/>
      <c r="O146" s="32"/>
      <c r="P146" s="32"/>
      <c r="Q146" s="32"/>
      <c r="R146" s="32"/>
      <c r="S146" s="32"/>
    </row>
    <row r="147" spans="2:19" ht="30" customHeight="1" x14ac:dyDescent="0.4">
      <c r="B147" s="32" t="s">
        <v>143</v>
      </c>
      <c r="C147" s="32"/>
      <c r="D147" s="32"/>
      <c r="E147" s="32"/>
      <c r="F147" s="32"/>
      <c r="G147" s="32"/>
      <c r="H147" s="32"/>
      <c r="I147" s="32"/>
      <c r="J147" s="32"/>
      <c r="K147" s="32"/>
      <c r="L147" s="32"/>
      <c r="M147" s="32"/>
      <c r="N147" s="32"/>
      <c r="O147" s="32"/>
      <c r="P147" s="32"/>
      <c r="Q147" s="32"/>
      <c r="R147" s="32"/>
      <c r="S147" s="32"/>
    </row>
    <row r="148" spans="2:19" ht="30" customHeight="1" x14ac:dyDescent="0.4">
      <c r="B148" s="32" t="s">
        <v>144</v>
      </c>
      <c r="C148" s="32"/>
      <c r="D148" s="32"/>
      <c r="E148" s="32"/>
      <c r="F148" s="32"/>
      <c r="G148" s="32"/>
      <c r="H148" s="32"/>
      <c r="I148" s="32"/>
      <c r="J148" s="32"/>
      <c r="K148" s="32"/>
      <c r="L148" s="32"/>
      <c r="M148" s="32"/>
      <c r="N148" s="32"/>
      <c r="O148" s="32"/>
      <c r="P148" s="32"/>
      <c r="Q148" s="32"/>
      <c r="R148" s="32"/>
      <c r="S148" s="32"/>
    </row>
    <row r="149" spans="2:19" ht="30" customHeight="1" x14ac:dyDescent="0.4">
      <c r="B149" s="32" t="s">
        <v>145</v>
      </c>
      <c r="C149" s="32"/>
      <c r="D149" s="32"/>
      <c r="E149" s="32"/>
      <c r="F149" s="32"/>
      <c r="G149" s="32"/>
      <c r="H149" s="32"/>
      <c r="I149" s="32"/>
      <c r="J149" s="32"/>
      <c r="K149" s="32"/>
      <c r="L149" s="32"/>
      <c r="M149" s="32"/>
      <c r="N149" s="32"/>
      <c r="O149" s="32"/>
      <c r="P149" s="32"/>
      <c r="Q149" s="32"/>
      <c r="R149" s="32"/>
      <c r="S149" s="32"/>
    </row>
    <row r="150" spans="2:19" ht="30" customHeight="1" x14ac:dyDescent="0.4">
      <c r="B150" s="32" t="s">
        <v>146</v>
      </c>
      <c r="C150" s="32"/>
      <c r="D150" s="32"/>
      <c r="E150" s="32"/>
      <c r="F150" s="32"/>
      <c r="G150" s="32"/>
      <c r="H150" s="32"/>
      <c r="I150" s="32"/>
      <c r="J150" s="32"/>
      <c r="K150" s="32"/>
      <c r="L150" s="32"/>
      <c r="M150" s="32"/>
      <c r="N150" s="32"/>
      <c r="O150" s="32"/>
      <c r="P150" s="32"/>
      <c r="Q150" s="32"/>
      <c r="R150" s="32"/>
      <c r="S150" s="32"/>
    </row>
    <row r="151" spans="2:19" ht="30" customHeight="1" x14ac:dyDescent="0.4">
      <c r="B151" s="32" t="s">
        <v>147</v>
      </c>
      <c r="C151" s="32"/>
      <c r="D151" s="32"/>
      <c r="E151" s="32"/>
      <c r="F151" s="32"/>
      <c r="G151" s="32"/>
      <c r="H151" s="32"/>
      <c r="I151" s="32"/>
      <c r="J151" s="32"/>
      <c r="K151" s="32"/>
      <c r="L151" s="32"/>
      <c r="M151" s="32"/>
      <c r="N151" s="32"/>
      <c r="O151" s="32"/>
      <c r="P151" s="32"/>
      <c r="Q151" s="32"/>
      <c r="R151" s="32"/>
      <c r="S151" s="32"/>
    </row>
    <row r="152" spans="2:19" ht="30" customHeight="1" x14ac:dyDescent="0.4">
      <c r="B152" s="32" t="s">
        <v>139</v>
      </c>
      <c r="C152" s="32"/>
      <c r="D152" s="32"/>
      <c r="E152" s="32"/>
      <c r="F152" s="32"/>
      <c r="G152" s="32"/>
      <c r="H152" s="32"/>
      <c r="I152" s="32"/>
      <c r="J152" s="32"/>
      <c r="K152" s="32"/>
      <c r="L152" s="32"/>
      <c r="M152" s="32"/>
      <c r="N152" s="32"/>
      <c r="O152" s="32"/>
      <c r="P152" s="32"/>
      <c r="Q152" s="32"/>
      <c r="R152" s="32"/>
      <c r="S152" s="32"/>
    </row>
    <row r="153" spans="2:19" ht="30" customHeight="1" x14ac:dyDescent="0.4">
      <c r="B153" s="32" t="s">
        <v>140</v>
      </c>
      <c r="C153" s="32"/>
      <c r="D153" s="32"/>
      <c r="E153" s="32"/>
      <c r="F153" s="32"/>
      <c r="G153" s="32"/>
      <c r="H153" s="32"/>
      <c r="I153" s="32"/>
      <c r="J153" s="32"/>
      <c r="K153" s="32"/>
      <c r="L153" s="32"/>
      <c r="M153" s="32"/>
      <c r="N153" s="32"/>
      <c r="O153" s="32"/>
      <c r="P153" s="32"/>
      <c r="Q153" s="32"/>
      <c r="R153" s="32"/>
      <c r="S153" s="32"/>
    </row>
    <row r="154" spans="2:19" ht="30" customHeight="1" x14ac:dyDescent="0.4">
      <c r="B154" s="32" t="s">
        <v>148</v>
      </c>
    </row>
    <row r="173" spans="1:22" ht="19.5" x14ac:dyDescent="0.4">
      <c r="A173" s="105" t="s">
        <v>9</v>
      </c>
      <c r="B173" s="105"/>
      <c r="C173" s="105"/>
      <c r="D173" s="105"/>
      <c r="E173" s="105"/>
      <c r="F173" s="105"/>
      <c r="G173" s="105"/>
      <c r="H173" s="105"/>
      <c r="I173" s="105"/>
      <c r="J173" s="105"/>
      <c r="K173" s="105" t="s">
        <v>10</v>
      </c>
      <c r="L173" s="105"/>
      <c r="M173" s="105"/>
      <c r="N173" s="105"/>
      <c r="O173" s="105"/>
      <c r="P173" s="105"/>
      <c r="Q173" s="105"/>
      <c r="R173" s="105"/>
      <c r="S173" s="105"/>
      <c r="T173" s="105"/>
      <c r="U173" s="105"/>
      <c r="V173" s="105"/>
    </row>
    <row r="180" spans="1:22" ht="19.5" x14ac:dyDescent="0.4">
      <c r="A180" s="105">
        <v>3</v>
      </c>
      <c r="B180" s="105"/>
      <c r="C180" s="105"/>
      <c r="D180" s="105"/>
      <c r="E180" s="105"/>
      <c r="F180" s="105"/>
      <c r="G180" s="105"/>
      <c r="H180" s="105"/>
      <c r="I180" s="105"/>
      <c r="J180" s="105"/>
      <c r="K180" s="105"/>
      <c r="L180" s="105"/>
      <c r="M180" s="105"/>
      <c r="N180" s="105"/>
      <c r="O180" s="105"/>
      <c r="P180" s="105"/>
      <c r="Q180" s="105"/>
      <c r="R180" s="105"/>
      <c r="S180" s="105"/>
      <c r="T180" s="105"/>
      <c r="U180" s="105"/>
      <c r="V180" s="105"/>
    </row>
    <row r="181" spans="1:22" ht="19.5" x14ac:dyDescent="0.4">
      <c r="A181" s="39"/>
      <c r="B181" s="39"/>
      <c r="C181" s="39"/>
      <c r="D181" s="39"/>
      <c r="E181" s="39"/>
      <c r="F181" s="39"/>
      <c r="G181" s="39"/>
      <c r="H181" s="39"/>
      <c r="I181" s="39"/>
      <c r="J181" s="39"/>
      <c r="K181" s="39"/>
      <c r="L181" s="39"/>
      <c r="M181" s="39"/>
      <c r="N181" s="39"/>
      <c r="O181" s="39"/>
      <c r="P181" s="39"/>
      <c r="Q181" s="39"/>
      <c r="R181" s="39"/>
      <c r="S181" s="39"/>
      <c r="T181" s="39"/>
      <c r="U181" s="39"/>
      <c r="V181" s="39"/>
    </row>
    <row r="182" spans="1:22" ht="25.5" x14ac:dyDescent="0.4">
      <c r="C182" s="82" t="s">
        <v>193</v>
      </c>
      <c r="D182" s="6"/>
      <c r="E182" s="6"/>
      <c r="F182" s="6"/>
      <c r="G182" s="6"/>
      <c r="H182" s="6"/>
      <c r="I182" s="6"/>
      <c r="J182" s="6"/>
      <c r="K182" s="6"/>
      <c r="L182" s="6"/>
    </row>
    <row r="184" spans="1:22" ht="12.75" customHeight="1" x14ac:dyDescent="0.4"/>
    <row r="185" spans="1:22" ht="19.5" x14ac:dyDescent="0.4">
      <c r="D185" s="15" t="s">
        <v>241</v>
      </c>
    </row>
    <row r="187" spans="1:22" ht="26.25" customHeight="1" x14ac:dyDescent="0.4">
      <c r="D187" s="32" t="s">
        <v>195</v>
      </c>
    </row>
    <row r="188" spans="1:22" ht="26.25" customHeight="1" x14ac:dyDescent="0.4">
      <c r="D188" s="23" t="s">
        <v>196</v>
      </c>
    </row>
    <row r="189" spans="1:22" ht="26.25" customHeight="1" x14ac:dyDescent="0.4">
      <c r="D189" s="23" t="s">
        <v>197</v>
      </c>
    </row>
    <row r="191" spans="1:22" ht="21.75" customHeight="1" x14ac:dyDescent="0.4">
      <c r="D191" s="15" t="s">
        <v>172</v>
      </c>
      <c r="E191" s="25"/>
      <c r="F191" s="25"/>
      <c r="G191" s="25"/>
      <c r="H191" s="25"/>
      <c r="I191" s="25"/>
      <c r="J191" s="25"/>
      <c r="K191" s="25"/>
      <c r="L191" s="25"/>
      <c r="M191" s="25"/>
      <c r="N191" s="25"/>
      <c r="O191" s="25"/>
    </row>
    <row r="192" spans="1:22" ht="13.5" customHeight="1" x14ac:dyDescent="0.4"/>
    <row r="193" spans="4:4" ht="22.5" customHeight="1" x14ac:dyDescent="0.4"/>
    <row r="194" spans="4:4" ht="22.5" customHeight="1" x14ac:dyDescent="0.4"/>
    <row r="195" spans="4:4" ht="12.75" customHeight="1" x14ac:dyDescent="0.4"/>
    <row r="196" spans="4:4" ht="19.5" x14ac:dyDescent="0.4">
      <c r="D196" s="78" t="s">
        <v>239</v>
      </c>
    </row>
    <row r="198" spans="4:4" ht="19.5" x14ac:dyDescent="0.4">
      <c r="D198" s="79" t="s">
        <v>173</v>
      </c>
    </row>
    <row r="199" spans="4:4" ht="26.25" customHeight="1" x14ac:dyDescent="0.4">
      <c r="D199" s="79" t="s">
        <v>174</v>
      </c>
    </row>
    <row r="200" spans="4:4" ht="26.25" customHeight="1" x14ac:dyDescent="0.4">
      <c r="D200" s="79" t="s">
        <v>175</v>
      </c>
    </row>
    <row r="201" spans="4:4" ht="26.25" customHeight="1" x14ac:dyDescent="0.4">
      <c r="D201" s="80" t="s">
        <v>176</v>
      </c>
    </row>
    <row r="202" spans="4:4" ht="26.25" customHeight="1" x14ac:dyDescent="0.4">
      <c r="D202" s="79" t="s">
        <v>177</v>
      </c>
    </row>
    <row r="203" spans="4:4" ht="26.25" customHeight="1" x14ac:dyDescent="0.4">
      <c r="D203" s="79" t="s">
        <v>178</v>
      </c>
    </row>
    <row r="204" spans="4:4" ht="26.25" customHeight="1" x14ac:dyDescent="0.4">
      <c r="D204" s="79" t="s">
        <v>194</v>
      </c>
    </row>
    <row r="205" spans="4:4" ht="26.25" customHeight="1" x14ac:dyDescent="0.4">
      <c r="D205" s="81" t="s">
        <v>220</v>
      </c>
    </row>
    <row r="206" spans="4:4" ht="12.75" customHeight="1" x14ac:dyDescent="0.4"/>
    <row r="207" spans="4:4" ht="22.5" customHeight="1" x14ac:dyDescent="0.4"/>
    <row r="208" spans="4:4" ht="22.5" customHeight="1" x14ac:dyDescent="0.4"/>
    <row r="209" spans="1:22" ht="12.75" customHeight="1" x14ac:dyDescent="0.4"/>
    <row r="210" spans="1:22" ht="19.5" x14ac:dyDescent="0.4">
      <c r="D210" s="15" t="s">
        <v>240</v>
      </c>
    </row>
    <row r="212" spans="1:22" x14ac:dyDescent="0.4">
      <c r="D212" t="s">
        <v>199</v>
      </c>
    </row>
    <row r="213" spans="1:22" x14ac:dyDescent="0.4">
      <c r="D213" t="s">
        <v>179</v>
      </c>
    </row>
    <row r="215" spans="1:22" ht="19.5" x14ac:dyDescent="0.4">
      <c r="D215" s="15" t="s">
        <v>180</v>
      </c>
      <c r="E215" s="25"/>
    </row>
    <row r="216" spans="1:22" ht="19.5" x14ac:dyDescent="0.4">
      <c r="D216" s="15" t="s">
        <v>181</v>
      </c>
      <c r="E216" s="25"/>
    </row>
    <row r="217" spans="1:22" ht="19.5" x14ac:dyDescent="0.4">
      <c r="D217" s="15" t="s">
        <v>182</v>
      </c>
      <c r="E217" s="25"/>
    </row>
    <row r="219" spans="1:22" ht="19.5" x14ac:dyDescent="0.4">
      <c r="D219" s="23" t="s">
        <v>221</v>
      </c>
    </row>
    <row r="220" spans="1:22" ht="12.75" customHeight="1" x14ac:dyDescent="0.4"/>
    <row r="222" spans="1:22" ht="19.5" x14ac:dyDescent="0.4">
      <c r="A222" s="15"/>
      <c r="B222" s="15"/>
      <c r="C222" s="15"/>
      <c r="D222" s="15"/>
      <c r="E222" s="15"/>
      <c r="F222" s="15"/>
      <c r="G222" s="15"/>
      <c r="H222" s="15"/>
      <c r="I222" s="15"/>
      <c r="J222" s="15"/>
      <c r="K222" s="15"/>
      <c r="L222" s="15"/>
      <c r="M222" s="15"/>
      <c r="N222" s="15"/>
      <c r="O222" s="15"/>
      <c r="P222" s="15"/>
      <c r="Q222" s="15"/>
      <c r="R222" s="15"/>
      <c r="S222" s="15"/>
      <c r="T222" s="15"/>
      <c r="U222" s="15"/>
      <c r="V222" s="15"/>
    </row>
    <row r="223" spans="1:22" ht="19.5" x14ac:dyDescent="0.4">
      <c r="A223" s="105">
        <v>4</v>
      </c>
      <c r="B223" s="105"/>
      <c r="C223" s="105"/>
      <c r="D223" s="105"/>
      <c r="E223" s="105"/>
      <c r="F223" s="105"/>
      <c r="G223" s="105"/>
      <c r="H223" s="105"/>
      <c r="I223" s="105"/>
      <c r="J223" s="105"/>
      <c r="K223" s="105"/>
      <c r="L223" s="105"/>
      <c r="M223" s="105"/>
      <c r="N223" s="105"/>
      <c r="O223" s="105"/>
      <c r="P223" s="105"/>
      <c r="Q223" s="105"/>
      <c r="R223" s="105"/>
      <c r="S223" s="105"/>
      <c r="T223" s="105"/>
      <c r="U223" s="105"/>
      <c r="V223" s="105"/>
    </row>
    <row r="224" spans="1:22" ht="19.5" x14ac:dyDescent="0.4">
      <c r="A224" s="39"/>
      <c r="B224" s="39"/>
      <c r="C224" s="39"/>
      <c r="D224" s="39"/>
      <c r="E224" s="39"/>
      <c r="F224" s="39"/>
      <c r="G224" s="39"/>
      <c r="H224" s="39"/>
      <c r="I224" s="39"/>
      <c r="J224" s="39"/>
      <c r="K224" s="39"/>
      <c r="L224" s="39"/>
      <c r="M224" s="39"/>
      <c r="N224" s="39"/>
      <c r="O224" s="39"/>
      <c r="P224" s="39"/>
      <c r="Q224" s="39"/>
      <c r="R224" s="39"/>
      <c r="S224" s="39"/>
      <c r="T224" s="39"/>
      <c r="U224" s="39"/>
      <c r="V224" s="39"/>
    </row>
    <row r="226" spans="2:24" ht="25.5" x14ac:dyDescent="0.4">
      <c r="C226" s="82" t="s">
        <v>11</v>
      </c>
      <c r="D226" s="6"/>
      <c r="E226" s="6"/>
      <c r="F226" s="6"/>
      <c r="G226" s="6"/>
      <c r="H226" s="6"/>
      <c r="I226" s="6"/>
      <c r="J226" s="6"/>
    </row>
    <row r="230" spans="2:24" x14ac:dyDescent="0.4">
      <c r="B230" s="25" t="s">
        <v>183</v>
      </c>
    </row>
    <row r="231" spans="2:24" x14ac:dyDescent="0.4">
      <c r="B231" s="25"/>
    </row>
    <row r="232" spans="2:24" ht="19.5" x14ac:dyDescent="0.4">
      <c r="B232" s="15" t="s">
        <v>12</v>
      </c>
    </row>
    <row r="233" spans="2:24" ht="24.75" customHeight="1" x14ac:dyDescent="0.4">
      <c r="B233" s="7"/>
      <c r="C233" s="48" t="s">
        <v>13</v>
      </c>
      <c r="D233" s="48"/>
      <c r="E233" s="1"/>
      <c r="F233" s="1"/>
      <c r="G233" s="1"/>
      <c r="H233" s="1"/>
      <c r="I233" s="1"/>
      <c r="J233" s="1"/>
      <c r="K233" s="1"/>
      <c r="L233" s="1"/>
      <c r="M233" s="1"/>
      <c r="N233" s="11"/>
      <c r="O233" s="2"/>
      <c r="P233" s="200">
        <v>0</v>
      </c>
      <c r="Q233" s="200"/>
      <c r="R233" s="185" t="b">
        <v>0</v>
      </c>
      <c r="U233" s="201" t="b">
        <v>1</v>
      </c>
      <c r="X233" s="208" t="s">
        <v>243</v>
      </c>
    </row>
    <row r="234" spans="2:24" ht="24.75" customHeight="1" x14ac:dyDescent="0.4">
      <c r="B234" s="10"/>
      <c r="C234" s="89" t="s">
        <v>229</v>
      </c>
      <c r="E234" s="3"/>
      <c r="F234" s="3"/>
      <c r="G234" s="3"/>
      <c r="H234" s="3"/>
      <c r="I234" s="3"/>
      <c r="J234" s="3"/>
      <c r="K234" s="3"/>
      <c r="L234" s="3"/>
      <c r="M234" s="3"/>
      <c r="N234" s="14"/>
      <c r="O234" s="4"/>
      <c r="P234" s="200"/>
      <c r="Q234" s="200"/>
      <c r="R234" s="185"/>
      <c r="U234" s="201"/>
      <c r="X234" s="208" t="s">
        <v>242</v>
      </c>
    </row>
    <row r="235" spans="2:24" ht="24.75" customHeight="1" x14ac:dyDescent="0.4">
      <c r="B235" s="7"/>
      <c r="C235" s="48" t="s">
        <v>226</v>
      </c>
      <c r="D235" s="1"/>
      <c r="E235" s="1"/>
      <c r="F235" s="1"/>
      <c r="G235" s="1"/>
      <c r="H235" s="1"/>
      <c r="I235" s="1"/>
      <c r="J235" s="1"/>
      <c r="K235" s="1"/>
      <c r="L235" s="1"/>
      <c r="M235" s="1"/>
      <c r="N235" s="1"/>
      <c r="O235" s="12"/>
      <c r="P235" s="200">
        <v>1</v>
      </c>
      <c r="Q235" s="200"/>
      <c r="R235" s="185" t="b">
        <v>0</v>
      </c>
      <c r="S235" s="41"/>
      <c r="T235" s="41"/>
      <c r="U235" s="42"/>
    </row>
    <row r="236" spans="2:24" ht="24.75" customHeight="1" x14ac:dyDescent="0.4">
      <c r="B236" s="10"/>
      <c r="C236" s="49" t="s">
        <v>228</v>
      </c>
      <c r="D236" s="3"/>
      <c r="E236" s="3"/>
      <c r="F236" s="3"/>
      <c r="G236" s="3"/>
      <c r="H236" s="3"/>
      <c r="I236" s="3"/>
      <c r="J236" s="3"/>
      <c r="K236" s="3"/>
      <c r="L236" s="3"/>
      <c r="M236" s="3"/>
      <c r="N236" s="3"/>
      <c r="O236" s="13"/>
      <c r="P236" s="200"/>
      <c r="Q236" s="200"/>
      <c r="R236" s="185"/>
      <c r="S236" s="91">
        <f>SUMIF(R233:R240,TRUE,P233:P240)</f>
        <v>0</v>
      </c>
      <c r="T236" s="93"/>
      <c r="U236" s="92"/>
    </row>
    <row r="237" spans="2:24" ht="24.75" customHeight="1" x14ac:dyDescent="0.4">
      <c r="B237" s="7"/>
      <c r="C237" s="50" t="s">
        <v>153</v>
      </c>
      <c r="D237" s="50"/>
      <c r="E237" s="1"/>
      <c r="F237" s="1"/>
      <c r="G237" s="1"/>
      <c r="H237" s="1"/>
      <c r="I237" s="1"/>
      <c r="J237" s="1"/>
      <c r="K237" s="1"/>
      <c r="L237" s="1"/>
      <c r="M237" s="1"/>
      <c r="N237" s="1"/>
      <c r="O237" s="2"/>
      <c r="P237" s="200">
        <v>2</v>
      </c>
      <c r="Q237" s="200"/>
      <c r="R237" s="185" t="b">
        <v>0</v>
      </c>
    </row>
    <row r="238" spans="2:24" ht="24.75" customHeight="1" x14ac:dyDescent="0.4">
      <c r="B238" s="8"/>
      <c r="C238" s="23" t="s">
        <v>154</v>
      </c>
      <c r="D238" s="23"/>
      <c r="P238" s="200"/>
      <c r="Q238" s="200"/>
      <c r="R238" s="185"/>
    </row>
    <row r="239" spans="2:24" ht="24.75" customHeight="1" x14ac:dyDescent="0.4">
      <c r="B239" s="8"/>
      <c r="C239" s="23" t="s">
        <v>227</v>
      </c>
      <c r="D239" s="23"/>
      <c r="O239" s="9"/>
      <c r="P239" s="200"/>
      <c r="Q239" s="200"/>
      <c r="R239" s="185"/>
    </row>
    <row r="240" spans="2:24" ht="24.75" customHeight="1" x14ac:dyDescent="0.4">
      <c r="B240" s="10"/>
      <c r="C240" s="49" t="s">
        <v>14</v>
      </c>
      <c r="D240" s="49"/>
      <c r="E240" s="3"/>
      <c r="F240" s="3"/>
      <c r="G240" s="3"/>
      <c r="H240" s="3"/>
      <c r="I240" s="3"/>
      <c r="J240" s="3"/>
      <c r="K240" s="3"/>
      <c r="L240" s="3"/>
      <c r="M240" s="3"/>
      <c r="N240" s="3"/>
      <c r="O240" s="4"/>
      <c r="P240" s="200"/>
      <c r="Q240" s="200"/>
      <c r="R240" s="185"/>
    </row>
    <row r="241" spans="2:21" ht="18" customHeight="1" x14ac:dyDescent="0.4"/>
    <row r="242" spans="2:21" ht="27.75" customHeight="1" x14ac:dyDescent="0.4">
      <c r="B242" s="15" t="s">
        <v>15</v>
      </c>
    </row>
    <row r="243" spans="2:21" ht="24.75" customHeight="1" x14ac:dyDescent="0.4">
      <c r="B243" s="7"/>
      <c r="C243" s="50" t="s">
        <v>16</v>
      </c>
      <c r="D243" s="1"/>
      <c r="E243" s="1"/>
      <c r="F243" s="1"/>
      <c r="G243" s="1"/>
      <c r="H243" s="1"/>
      <c r="I243" s="1"/>
      <c r="J243" s="1"/>
      <c r="K243" s="1"/>
      <c r="L243" s="1"/>
      <c r="M243" s="1"/>
      <c r="N243" s="11"/>
      <c r="O243" s="2"/>
      <c r="P243" s="200">
        <v>0</v>
      </c>
      <c r="Q243" s="200"/>
      <c r="R243" s="43" t="b">
        <v>0</v>
      </c>
    </row>
    <row r="244" spans="2:21" ht="24.75" customHeight="1" x14ac:dyDescent="0.4">
      <c r="B244" s="16"/>
      <c r="C244" s="51" t="s">
        <v>230</v>
      </c>
      <c r="D244" s="17"/>
      <c r="E244" s="17"/>
      <c r="F244" s="17"/>
      <c r="G244" s="17"/>
      <c r="H244" s="17"/>
      <c r="I244" s="17"/>
      <c r="J244" s="17"/>
      <c r="K244" s="17"/>
      <c r="L244" s="17"/>
      <c r="M244" s="17"/>
      <c r="N244" s="17"/>
      <c r="O244" s="18"/>
      <c r="P244" s="181">
        <v>0.5</v>
      </c>
      <c r="Q244" s="181"/>
      <c r="R244" s="44" t="b">
        <v>0</v>
      </c>
      <c r="S244" s="200">
        <f>SUMIF(R243:R245,TRUE,P243:P245)</f>
        <v>0</v>
      </c>
      <c r="T244" s="200"/>
      <c r="U244" s="200"/>
    </row>
    <row r="245" spans="2:21" ht="24.75" customHeight="1" x14ac:dyDescent="0.4">
      <c r="B245" s="16"/>
      <c r="C245" s="51" t="s">
        <v>231</v>
      </c>
      <c r="D245" s="17"/>
      <c r="E245" s="17"/>
      <c r="F245" s="17"/>
      <c r="G245" s="17"/>
      <c r="H245" s="17"/>
      <c r="I245" s="17"/>
      <c r="J245" s="17"/>
      <c r="K245" s="17"/>
      <c r="L245" s="17"/>
      <c r="M245" s="17"/>
      <c r="N245" s="17"/>
      <c r="O245" s="18"/>
      <c r="P245" s="200">
        <v>1</v>
      </c>
      <c r="Q245" s="200"/>
      <c r="R245" s="43" t="b">
        <v>0</v>
      </c>
    </row>
    <row r="246" spans="2:21" ht="18" customHeight="1" x14ac:dyDescent="0.4"/>
    <row r="247" spans="2:21" ht="27.75" customHeight="1" x14ac:dyDescent="0.4">
      <c r="B247" s="15" t="s">
        <v>17</v>
      </c>
    </row>
    <row r="248" spans="2:21" ht="24.75" customHeight="1" x14ac:dyDescent="0.4">
      <c r="B248" s="16"/>
      <c r="C248" s="51" t="s">
        <v>18</v>
      </c>
      <c r="D248" s="17"/>
      <c r="E248" s="17"/>
      <c r="F248" s="17"/>
      <c r="G248" s="17"/>
      <c r="H248" s="17"/>
      <c r="I248" s="17"/>
      <c r="J248" s="17"/>
      <c r="K248" s="17"/>
      <c r="L248" s="17"/>
      <c r="M248" s="17"/>
      <c r="N248" s="17"/>
      <c r="O248" s="17"/>
      <c r="P248" s="200">
        <v>0</v>
      </c>
      <c r="Q248" s="200"/>
      <c r="R248" s="20" t="b">
        <v>0</v>
      </c>
    </row>
    <row r="249" spans="2:21" ht="24.75" customHeight="1" x14ac:dyDescent="0.4">
      <c r="B249" s="7"/>
      <c r="C249" s="50" t="s">
        <v>155</v>
      </c>
      <c r="D249" s="1"/>
      <c r="E249" s="1"/>
      <c r="F249" s="1"/>
      <c r="G249" s="1"/>
      <c r="H249" s="1"/>
      <c r="I249" s="1"/>
      <c r="J249" s="1"/>
      <c r="K249" s="1"/>
      <c r="L249" s="1"/>
      <c r="M249" s="1"/>
      <c r="N249" s="1"/>
      <c r="O249" s="1"/>
      <c r="P249" s="181">
        <v>0.5</v>
      </c>
      <c r="Q249" s="181"/>
      <c r="R249" s="201" t="b">
        <v>0</v>
      </c>
    </row>
    <row r="250" spans="2:21" ht="24.75" customHeight="1" x14ac:dyDescent="0.4">
      <c r="B250" s="10"/>
      <c r="C250" s="49" t="s">
        <v>232</v>
      </c>
      <c r="D250" s="3"/>
      <c r="E250" s="3"/>
      <c r="F250" s="3"/>
      <c r="G250" s="3"/>
      <c r="H250" s="3"/>
      <c r="I250" s="3"/>
      <c r="J250" s="3"/>
      <c r="K250" s="3"/>
      <c r="L250" s="3"/>
      <c r="M250" s="3"/>
      <c r="N250" s="3"/>
      <c r="O250" s="3"/>
      <c r="P250" s="181"/>
      <c r="Q250" s="181"/>
      <c r="R250" s="201"/>
    </row>
    <row r="251" spans="2:21" ht="24.75" customHeight="1" x14ac:dyDescent="0.4">
      <c r="B251" s="7"/>
      <c r="C251" s="50" t="s">
        <v>19</v>
      </c>
      <c r="D251" s="1"/>
      <c r="E251" s="1"/>
      <c r="F251" s="1"/>
      <c r="G251" s="1"/>
      <c r="H251" s="1"/>
      <c r="I251" s="1"/>
      <c r="J251" s="1"/>
      <c r="K251" s="1"/>
      <c r="L251" s="1"/>
      <c r="M251" s="1"/>
      <c r="N251" s="1"/>
      <c r="O251" s="1"/>
      <c r="P251" s="200">
        <v>1</v>
      </c>
      <c r="Q251" s="200"/>
      <c r="R251" s="201" t="b">
        <v>0</v>
      </c>
      <c r="S251" s="200">
        <f>SUMIF(R248:R254,TRUE,P248:P254)</f>
        <v>0</v>
      </c>
      <c r="T251" s="200"/>
      <c r="U251" s="200"/>
    </row>
    <row r="252" spans="2:21" ht="24.75" customHeight="1" x14ac:dyDescent="0.4">
      <c r="B252" s="10"/>
      <c r="C252" s="49" t="s">
        <v>233</v>
      </c>
      <c r="D252" s="3"/>
      <c r="E252" s="3"/>
      <c r="F252" s="3"/>
      <c r="G252" s="3"/>
      <c r="H252" s="3"/>
      <c r="I252" s="3"/>
      <c r="J252" s="3"/>
      <c r="K252" s="3"/>
      <c r="L252" s="3"/>
      <c r="M252" s="3"/>
      <c r="N252" s="3"/>
      <c r="O252" s="3"/>
      <c r="P252" s="200"/>
      <c r="Q252" s="200"/>
      <c r="R252" s="201"/>
    </row>
    <row r="253" spans="2:21" ht="24.75" customHeight="1" x14ac:dyDescent="0.4">
      <c r="B253" s="7"/>
      <c r="C253" s="50" t="s">
        <v>156</v>
      </c>
      <c r="D253" s="1"/>
      <c r="E253" s="1"/>
      <c r="F253" s="1"/>
      <c r="G253" s="1"/>
      <c r="H253" s="1"/>
      <c r="I253" s="1"/>
      <c r="J253" s="1"/>
      <c r="K253" s="1"/>
      <c r="L253" s="1"/>
      <c r="M253" s="1"/>
      <c r="N253" s="1"/>
      <c r="O253" s="1"/>
      <c r="P253" s="181">
        <v>1.5</v>
      </c>
      <c r="Q253" s="181"/>
      <c r="R253" s="201" t="b">
        <v>0</v>
      </c>
    </row>
    <row r="254" spans="2:21" ht="24.75" customHeight="1" x14ac:dyDescent="0.4">
      <c r="B254" s="10"/>
      <c r="C254" s="49" t="s">
        <v>234</v>
      </c>
      <c r="D254" s="3"/>
      <c r="E254" s="3"/>
      <c r="F254" s="3"/>
      <c r="G254" s="3"/>
      <c r="H254" s="3"/>
      <c r="I254" s="3"/>
      <c r="J254" s="3"/>
      <c r="K254" s="3"/>
      <c r="L254" s="3"/>
      <c r="M254" s="3"/>
      <c r="N254" s="3"/>
      <c r="O254" s="3"/>
      <c r="P254" s="181"/>
      <c r="Q254" s="181"/>
      <c r="R254" s="201"/>
    </row>
    <row r="255" spans="2:21" ht="27.75" customHeight="1" x14ac:dyDescent="0.4"/>
    <row r="256" spans="2:21" ht="27.75" customHeight="1" x14ac:dyDescent="0.4"/>
    <row r="257" spans="1:24" ht="33" x14ac:dyDescent="0.4">
      <c r="J257" s="83" t="s">
        <v>149</v>
      </c>
      <c r="L257" s="19" t="s">
        <v>20</v>
      </c>
      <c r="N257" s="187">
        <f>MAX(S236,S244,S251)</f>
        <v>0</v>
      </c>
      <c r="O257" s="188"/>
      <c r="P257" s="188"/>
      <c r="Q257" s="188"/>
      <c r="X257" s="208"/>
    </row>
    <row r="258" spans="1:24" ht="24" x14ac:dyDescent="0.4">
      <c r="C258" s="15" t="s">
        <v>235</v>
      </c>
      <c r="X258" s="208"/>
    </row>
    <row r="261" spans="1:24" ht="19.5" x14ac:dyDescent="0.4">
      <c r="A261" s="105">
        <v>5</v>
      </c>
      <c r="B261" s="105"/>
      <c r="C261" s="105"/>
      <c r="D261" s="105"/>
      <c r="E261" s="105"/>
      <c r="F261" s="105"/>
      <c r="G261" s="105"/>
      <c r="H261" s="105"/>
      <c r="I261" s="105"/>
      <c r="J261" s="105"/>
      <c r="K261" s="105"/>
      <c r="L261" s="105"/>
      <c r="M261" s="105"/>
      <c r="N261" s="105"/>
      <c r="O261" s="105"/>
      <c r="P261" s="105"/>
      <c r="Q261" s="105"/>
      <c r="R261" s="105"/>
      <c r="S261" s="105"/>
      <c r="T261" s="105"/>
      <c r="U261" s="105"/>
      <c r="V261" s="105"/>
    </row>
    <row r="262" spans="1:24" ht="19.5" x14ac:dyDescent="0.4">
      <c r="A262" s="39"/>
      <c r="B262" s="39"/>
      <c r="C262" s="39"/>
      <c r="D262" s="39"/>
      <c r="E262" s="39"/>
      <c r="F262" s="39"/>
      <c r="G262" s="39"/>
      <c r="H262" s="39"/>
      <c r="I262" s="39"/>
      <c r="J262" s="39"/>
      <c r="K262" s="39"/>
      <c r="L262" s="39"/>
      <c r="M262" s="39"/>
      <c r="N262" s="39"/>
      <c r="O262" s="39"/>
      <c r="P262" s="39"/>
      <c r="Q262" s="39"/>
      <c r="R262" s="39"/>
      <c r="S262" s="39"/>
      <c r="T262" s="39"/>
      <c r="U262" s="39"/>
      <c r="V262" s="39"/>
    </row>
    <row r="264" spans="1:24" ht="24" x14ac:dyDescent="0.4">
      <c r="A264" s="178" t="s">
        <v>21</v>
      </c>
      <c r="B264" s="178"/>
      <c r="C264" s="178"/>
      <c r="D264" s="178"/>
      <c r="E264" s="178"/>
      <c r="F264" s="178"/>
      <c r="G264" s="178"/>
      <c r="H264" s="178"/>
      <c r="I264" s="178"/>
      <c r="J264" s="178"/>
      <c r="K264" s="178"/>
      <c r="L264" s="178"/>
      <c r="M264" s="178"/>
      <c r="N264" s="178"/>
      <c r="O264" s="178"/>
      <c r="P264" s="178"/>
      <c r="Q264" s="178"/>
      <c r="R264" s="178"/>
      <c r="S264" s="178"/>
    </row>
    <row r="266" spans="1:24" ht="19.5" x14ac:dyDescent="0.4">
      <c r="B266" s="181" t="s">
        <v>22</v>
      </c>
      <c r="C266" s="182"/>
      <c r="D266" s="182"/>
      <c r="E266" s="182"/>
      <c r="F266" s="182" t="s">
        <v>25</v>
      </c>
      <c r="G266" s="182"/>
      <c r="H266" s="182"/>
      <c r="I266" s="182"/>
      <c r="J266" s="113" t="s">
        <v>26</v>
      </c>
      <c r="K266" s="207"/>
      <c r="L266" s="207"/>
      <c r="M266" s="207"/>
      <c r="N266" s="207"/>
      <c r="O266" s="207"/>
      <c r="P266" s="207"/>
      <c r="Q266" s="207"/>
      <c r="R266" s="207"/>
      <c r="S266" s="114"/>
    </row>
    <row r="267" spans="1:24" x14ac:dyDescent="0.4">
      <c r="B267" s="181" t="s">
        <v>23</v>
      </c>
      <c r="C267" s="181"/>
      <c r="D267" s="181"/>
      <c r="E267" s="181"/>
      <c r="F267" s="181" t="s">
        <v>27</v>
      </c>
      <c r="G267" s="181"/>
      <c r="H267" s="181"/>
      <c r="I267" s="181"/>
      <c r="J267" s="146"/>
      <c r="K267" s="147"/>
      <c r="L267" s="147"/>
      <c r="M267" s="147"/>
      <c r="N267" s="147"/>
      <c r="O267" s="147"/>
      <c r="P267" s="147"/>
      <c r="Q267" s="147"/>
      <c r="R267" s="147"/>
      <c r="S267" s="148"/>
    </row>
    <row r="268" spans="1:24" x14ac:dyDescent="0.4">
      <c r="B268" s="181"/>
      <c r="C268" s="181"/>
      <c r="D268" s="181"/>
      <c r="E268" s="181"/>
      <c r="F268" s="181"/>
      <c r="G268" s="181"/>
      <c r="H268" s="181"/>
      <c r="I268" s="181"/>
      <c r="J268" s="149"/>
      <c r="K268" s="150"/>
      <c r="L268" s="150"/>
      <c r="M268" s="150"/>
      <c r="N268" s="150"/>
      <c r="O268" s="150"/>
      <c r="P268" s="150"/>
      <c r="Q268" s="150"/>
      <c r="R268" s="150"/>
      <c r="S268" s="151"/>
    </row>
    <row r="269" spans="1:24" x14ac:dyDescent="0.4">
      <c r="B269" s="181"/>
      <c r="C269" s="181"/>
      <c r="D269" s="181"/>
      <c r="E269" s="181"/>
      <c r="F269" s="181"/>
      <c r="G269" s="181"/>
      <c r="H269" s="181"/>
      <c r="I269" s="181"/>
      <c r="J269" s="149"/>
      <c r="K269" s="150"/>
      <c r="L269" s="150"/>
      <c r="M269" s="150"/>
      <c r="N269" s="150"/>
      <c r="O269" s="150"/>
      <c r="P269" s="150"/>
      <c r="Q269" s="150"/>
      <c r="R269" s="150"/>
      <c r="S269" s="151"/>
    </row>
    <row r="270" spans="1:24" x14ac:dyDescent="0.4">
      <c r="B270" s="181"/>
      <c r="C270" s="181"/>
      <c r="D270" s="181"/>
      <c r="E270" s="181"/>
      <c r="F270" s="181"/>
      <c r="G270" s="181"/>
      <c r="H270" s="181"/>
      <c r="I270" s="181"/>
      <c r="J270" s="149"/>
      <c r="K270" s="150"/>
      <c r="L270" s="150"/>
      <c r="M270" s="150"/>
      <c r="N270" s="150"/>
      <c r="O270" s="150"/>
      <c r="P270" s="150"/>
      <c r="Q270" s="150"/>
      <c r="R270" s="150"/>
      <c r="S270" s="151"/>
    </row>
    <row r="271" spans="1:24" x14ac:dyDescent="0.4">
      <c r="B271" s="181"/>
      <c r="C271" s="181"/>
      <c r="D271" s="181"/>
      <c r="E271" s="181"/>
      <c r="F271" s="181"/>
      <c r="G271" s="181"/>
      <c r="H271" s="181"/>
      <c r="I271" s="181"/>
      <c r="J271" s="149"/>
      <c r="K271" s="150"/>
      <c r="L271" s="150"/>
      <c r="M271" s="150"/>
      <c r="N271" s="150"/>
      <c r="O271" s="150"/>
      <c r="P271" s="150"/>
      <c r="Q271" s="150"/>
      <c r="R271" s="150"/>
      <c r="S271" s="151"/>
    </row>
    <row r="272" spans="1:24" x14ac:dyDescent="0.4">
      <c r="B272" s="181"/>
      <c r="C272" s="181"/>
      <c r="D272" s="181"/>
      <c r="E272" s="181"/>
      <c r="F272" s="181"/>
      <c r="G272" s="181"/>
      <c r="H272" s="181"/>
      <c r="I272" s="181"/>
      <c r="J272" s="149"/>
      <c r="K272" s="150"/>
      <c r="L272" s="150"/>
      <c r="M272" s="150"/>
      <c r="N272" s="150"/>
      <c r="O272" s="150"/>
      <c r="P272" s="150"/>
      <c r="Q272" s="150"/>
      <c r="R272" s="150"/>
      <c r="S272" s="151"/>
    </row>
    <row r="273" spans="2:19" x14ac:dyDescent="0.4">
      <c r="B273" s="181"/>
      <c r="C273" s="181"/>
      <c r="D273" s="181"/>
      <c r="E273" s="181"/>
      <c r="F273" s="181"/>
      <c r="G273" s="181"/>
      <c r="H273" s="181"/>
      <c r="I273" s="181"/>
      <c r="J273" s="152"/>
      <c r="K273" s="153"/>
      <c r="L273" s="153"/>
      <c r="M273" s="153"/>
      <c r="N273" s="153"/>
      <c r="O273" s="153"/>
      <c r="P273" s="153"/>
      <c r="Q273" s="153"/>
      <c r="R273" s="153"/>
      <c r="S273" s="154"/>
    </row>
    <row r="274" spans="2:19" x14ac:dyDescent="0.4">
      <c r="B274" s="181"/>
      <c r="C274" s="181"/>
      <c r="D274" s="181"/>
      <c r="E274" s="181"/>
      <c r="F274" s="181" t="s">
        <v>28</v>
      </c>
      <c r="G274" s="181"/>
      <c r="H274" s="181"/>
      <c r="I274" s="181"/>
      <c r="J274" s="146"/>
      <c r="K274" s="147"/>
      <c r="L274" s="147"/>
      <c r="M274" s="147"/>
      <c r="N274" s="147"/>
      <c r="O274" s="147"/>
      <c r="P274" s="147"/>
      <c r="Q274" s="147"/>
      <c r="R274" s="147"/>
      <c r="S274" s="148"/>
    </row>
    <row r="275" spans="2:19" x14ac:dyDescent="0.4">
      <c r="B275" s="181"/>
      <c r="C275" s="181"/>
      <c r="D275" s="181"/>
      <c r="E275" s="181"/>
      <c r="F275" s="181"/>
      <c r="G275" s="181"/>
      <c r="H275" s="181"/>
      <c r="I275" s="181"/>
      <c r="J275" s="149"/>
      <c r="K275" s="150"/>
      <c r="L275" s="150"/>
      <c r="M275" s="150"/>
      <c r="N275" s="150"/>
      <c r="O275" s="150"/>
      <c r="P275" s="150"/>
      <c r="Q275" s="150"/>
      <c r="R275" s="150"/>
      <c r="S275" s="151"/>
    </row>
    <row r="276" spans="2:19" x14ac:dyDescent="0.4">
      <c r="B276" s="181"/>
      <c r="C276" s="181"/>
      <c r="D276" s="181"/>
      <c r="E276" s="181"/>
      <c r="F276" s="181"/>
      <c r="G276" s="181"/>
      <c r="H276" s="181"/>
      <c r="I276" s="181"/>
      <c r="J276" s="149"/>
      <c r="K276" s="150"/>
      <c r="L276" s="150"/>
      <c r="M276" s="150"/>
      <c r="N276" s="150"/>
      <c r="O276" s="150"/>
      <c r="P276" s="150"/>
      <c r="Q276" s="150"/>
      <c r="R276" s="150"/>
      <c r="S276" s="151"/>
    </row>
    <row r="277" spans="2:19" x14ac:dyDescent="0.4">
      <c r="B277" s="181"/>
      <c r="C277" s="181"/>
      <c r="D277" s="181"/>
      <c r="E277" s="181"/>
      <c r="F277" s="181"/>
      <c r="G277" s="181"/>
      <c r="H277" s="181"/>
      <c r="I277" s="181"/>
      <c r="J277" s="149"/>
      <c r="K277" s="150"/>
      <c r="L277" s="150"/>
      <c r="M277" s="150"/>
      <c r="N277" s="150"/>
      <c r="O277" s="150"/>
      <c r="P277" s="150"/>
      <c r="Q277" s="150"/>
      <c r="R277" s="150"/>
      <c r="S277" s="151"/>
    </row>
    <row r="278" spans="2:19" x14ac:dyDescent="0.4">
      <c r="B278" s="181"/>
      <c r="C278" s="181"/>
      <c r="D278" s="181"/>
      <c r="E278" s="181"/>
      <c r="F278" s="181"/>
      <c r="G278" s="181"/>
      <c r="H278" s="181"/>
      <c r="I278" s="181"/>
      <c r="J278" s="149"/>
      <c r="K278" s="150"/>
      <c r="L278" s="150"/>
      <c r="M278" s="150"/>
      <c r="N278" s="150"/>
      <c r="O278" s="150"/>
      <c r="P278" s="150"/>
      <c r="Q278" s="150"/>
      <c r="R278" s="150"/>
      <c r="S278" s="151"/>
    </row>
    <row r="279" spans="2:19" x14ac:dyDescent="0.4">
      <c r="B279" s="181"/>
      <c r="C279" s="181"/>
      <c r="D279" s="181"/>
      <c r="E279" s="181"/>
      <c r="F279" s="181"/>
      <c r="G279" s="181"/>
      <c r="H279" s="181"/>
      <c r="I279" s="181"/>
      <c r="J279" s="149"/>
      <c r="K279" s="150"/>
      <c r="L279" s="150"/>
      <c r="M279" s="150"/>
      <c r="N279" s="150"/>
      <c r="O279" s="150"/>
      <c r="P279" s="150"/>
      <c r="Q279" s="150"/>
      <c r="R279" s="150"/>
      <c r="S279" s="151"/>
    </row>
    <row r="280" spans="2:19" x14ac:dyDescent="0.4">
      <c r="B280" s="181"/>
      <c r="C280" s="181"/>
      <c r="D280" s="181"/>
      <c r="E280" s="181"/>
      <c r="F280" s="181"/>
      <c r="G280" s="181"/>
      <c r="H280" s="181"/>
      <c r="I280" s="181"/>
      <c r="J280" s="152"/>
      <c r="K280" s="153"/>
      <c r="L280" s="153"/>
      <c r="M280" s="153"/>
      <c r="N280" s="153"/>
      <c r="O280" s="153"/>
      <c r="P280" s="153"/>
      <c r="Q280" s="153"/>
      <c r="R280" s="153"/>
      <c r="S280" s="154"/>
    </row>
    <row r="281" spans="2:19" x14ac:dyDescent="0.4">
      <c r="B281" s="181"/>
      <c r="C281" s="181"/>
      <c r="D281" s="181"/>
      <c r="E281" s="181"/>
      <c r="F281" s="181" t="s">
        <v>29</v>
      </c>
      <c r="G281" s="181"/>
      <c r="H281" s="181"/>
      <c r="I281" s="181"/>
      <c r="J281" s="146"/>
      <c r="K281" s="147"/>
      <c r="L281" s="147"/>
      <c r="M281" s="147"/>
      <c r="N281" s="147"/>
      <c r="O281" s="147"/>
      <c r="P281" s="147"/>
      <c r="Q281" s="147"/>
      <c r="R281" s="147"/>
      <c r="S281" s="148"/>
    </row>
    <row r="282" spans="2:19" x14ac:dyDescent="0.4">
      <c r="B282" s="181"/>
      <c r="C282" s="181"/>
      <c r="D282" s="181"/>
      <c r="E282" s="181"/>
      <c r="F282" s="181"/>
      <c r="G282" s="181"/>
      <c r="H282" s="181"/>
      <c r="I282" s="181"/>
      <c r="J282" s="149"/>
      <c r="K282" s="150"/>
      <c r="L282" s="150"/>
      <c r="M282" s="150"/>
      <c r="N282" s="150"/>
      <c r="O282" s="150"/>
      <c r="P282" s="150"/>
      <c r="Q282" s="150"/>
      <c r="R282" s="150"/>
      <c r="S282" s="151"/>
    </row>
    <row r="283" spans="2:19" x14ac:dyDescent="0.4">
      <c r="B283" s="181"/>
      <c r="C283" s="181"/>
      <c r="D283" s="181"/>
      <c r="E283" s="181"/>
      <c r="F283" s="181"/>
      <c r="G283" s="181"/>
      <c r="H283" s="181"/>
      <c r="I283" s="181"/>
      <c r="J283" s="149"/>
      <c r="K283" s="150"/>
      <c r="L283" s="150"/>
      <c r="M283" s="150"/>
      <c r="N283" s="150"/>
      <c r="O283" s="150"/>
      <c r="P283" s="150"/>
      <c r="Q283" s="150"/>
      <c r="R283" s="150"/>
      <c r="S283" s="151"/>
    </row>
    <row r="284" spans="2:19" x14ac:dyDescent="0.4">
      <c r="B284" s="181"/>
      <c r="C284" s="181"/>
      <c r="D284" s="181"/>
      <c r="E284" s="181"/>
      <c r="F284" s="181"/>
      <c r="G284" s="181"/>
      <c r="H284" s="181"/>
      <c r="I284" s="181"/>
      <c r="J284" s="149"/>
      <c r="K284" s="150"/>
      <c r="L284" s="150"/>
      <c r="M284" s="150"/>
      <c r="N284" s="150"/>
      <c r="O284" s="150"/>
      <c r="P284" s="150"/>
      <c r="Q284" s="150"/>
      <c r="R284" s="150"/>
      <c r="S284" s="151"/>
    </row>
    <row r="285" spans="2:19" x14ac:dyDescent="0.4">
      <c r="B285" s="181"/>
      <c r="C285" s="181"/>
      <c r="D285" s="181"/>
      <c r="E285" s="181"/>
      <c r="F285" s="181"/>
      <c r="G285" s="181"/>
      <c r="H285" s="181"/>
      <c r="I285" s="181"/>
      <c r="J285" s="149"/>
      <c r="K285" s="150"/>
      <c r="L285" s="150"/>
      <c r="M285" s="150"/>
      <c r="N285" s="150"/>
      <c r="O285" s="150"/>
      <c r="P285" s="150"/>
      <c r="Q285" s="150"/>
      <c r="R285" s="150"/>
      <c r="S285" s="151"/>
    </row>
    <row r="286" spans="2:19" x14ac:dyDescent="0.4">
      <c r="B286" s="181"/>
      <c r="C286" s="181"/>
      <c r="D286" s="181"/>
      <c r="E286" s="181"/>
      <c r="F286" s="181"/>
      <c r="G286" s="181"/>
      <c r="H286" s="181"/>
      <c r="I286" s="181"/>
      <c r="J286" s="152"/>
      <c r="K286" s="153"/>
      <c r="L286" s="153"/>
      <c r="M286" s="153"/>
      <c r="N286" s="153"/>
      <c r="O286" s="153"/>
      <c r="P286" s="153"/>
      <c r="Q286" s="153"/>
      <c r="R286" s="153"/>
      <c r="S286" s="154"/>
    </row>
    <row r="287" spans="2:19" x14ac:dyDescent="0.4">
      <c r="B287" s="181" t="s">
        <v>24</v>
      </c>
      <c r="C287" s="181"/>
      <c r="D287" s="181"/>
      <c r="E287" s="181"/>
      <c r="F287" s="181" t="s">
        <v>27</v>
      </c>
      <c r="G287" s="181"/>
      <c r="H287" s="181"/>
      <c r="I287" s="181"/>
      <c r="J287" s="146"/>
      <c r="K287" s="147"/>
      <c r="L287" s="147"/>
      <c r="M287" s="147"/>
      <c r="N287" s="147"/>
      <c r="O287" s="147"/>
      <c r="P287" s="147"/>
      <c r="Q287" s="147"/>
      <c r="R287" s="147"/>
      <c r="S287" s="148"/>
    </row>
    <row r="288" spans="2:19" x14ac:dyDescent="0.4">
      <c r="B288" s="181"/>
      <c r="C288" s="181"/>
      <c r="D288" s="181"/>
      <c r="E288" s="181"/>
      <c r="F288" s="181"/>
      <c r="G288" s="181"/>
      <c r="H288" s="181"/>
      <c r="I288" s="181"/>
      <c r="J288" s="149"/>
      <c r="K288" s="150"/>
      <c r="L288" s="150"/>
      <c r="M288" s="150"/>
      <c r="N288" s="150"/>
      <c r="O288" s="150"/>
      <c r="P288" s="150"/>
      <c r="Q288" s="150"/>
      <c r="R288" s="150"/>
      <c r="S288" s="151"/>
    </row>
    <row r="289" spans="2:19" x14ac:dyDescent="0.4">
      <c r="B289" s="181"/>
      <c r="C289" s="181"/>
      <c r="D289" s="181"/>
      <c r="E289" s="181"/>
      <c r="F289" s="181"/>
      <c r="G289" s="181"/>
      <c r="H289" s="181"/>
      <c r="I289" s="181"/>
      <c r="J289" s="149"/>
      <c r="K289" s="150"/>
      <c r="L289" s="150"/>
      <c r="M289" s="150"/>
      <c r="N289" s="150"/>
      <c r="O289" s="150"/>
      <c r="P289" s="150"/>
      <c r="Q289" s="150"/>
      <c r="R289" s="150"/>
      <c r="S289" s="151"/>
    </row>
    <row r="290" spans="2:19" x14ac:dyDescent="0.4">
      <c r="B290" s="181"/>
      <c r="C290" s="181"/>
      <c r="D290" s="181"/>
      <c r="E290" s="181"/>
      <c r="F290" s="181"/>
      <c r="G290" s="181"/>
      <c r="H290" s="181"/>
      <c r="I290" s="181"/>
      <c r="J290" s="149"/>
      <c r="K290" s="150"/>
      <c r="L290" s="150"/>
      <c r="M290" s="150"/>
      <c r="N290" s="150"/>
      <c r="O290" s="150"/>
      <c r="P290" s="150"/>
      <c r="Q290" s="150"/>
      <c r="R290" s="150"/>
      <c r="S290" s="151"/>
    </row>
    <row r="291" spans="2:19" x14ac:dyDescent="0.4">
      <c r="B291" s="181"/>
      <c r="C291" s="181"/>
      <c r="D291" s="181"/>
      <c r="E291" s="181"/>
      <c r="F291" s="181"/>
      <c r="G291" s="181"/>
      <c r="H291" s="181"/>
      <c r="I291" s="181"/>
      <c r="J291" s="149"/>
      <c r="K291" s="150"/>
      <c r="L291" s="150"/>
      <c r="M291" s="150"/>
      <c r="N291" s="150"/>
      <c r="O291" s="150"/>
      <c r="P291" s="150"/>
      <c r="Q291" s="150"/>
      <c r="R291" s="150"/>
      <c r="S291" s="151"/>
    </row>
    <row r="292" spans="2:19" x14ac:dyDescent="0.4">
      <c r="B292" s="181"/>
      <c r="C292" s="181"/>
      <c r="D292" s="181"/>
      <c r="E292" s="181"/>
      <c r="F292" s="181"/>
      <c r="G292" s="181"/>
      <c r="H292" s="181"/>
      <c r="I292" s="181"/>
      <c r="J292" s="149"/>
      <c r="K292" s="150"/>
      <c r="L292" s="150"/>
      <c r="M292" s="150"/>
      <c r="N292" s="150"/>
      <c r="O292" s="150"/>
      <c r="P292" s="150"/>
      <c r="Q292" s="150"/>
      <c r="R292" s="150"/>
      <c r="S292" s="151"/>
    </row>
    <row r="293" spans="2:19" x14ac:dyDescent="0.4">
      <c r="B293" s="181"/>
      <c r="C293" s="181"/>
      <c r="D293" s="181"/>
      <c r="E293" s="181"/>
      <c r="F293" s="181"/>
      <c r="G293" s="181"/>
      <c r="H293" s="181"/>
      <c r="I293" s="181"/>
      <c r="J293" s="152"/>
      <c r="K293" s="153"/>
      <c r="L293" s="153"/>
      <c r="M293" s="153"/>
      <c r="N293" s="153"/>
      <c r="O293" s="153"/>
      <c r="P293" s="153"/>
      <c r="Q293" s="153"/>
      <c r="R293" s="153"/>
      <c r="S293" s="154"/>
    </row>
    <row r="294" spans="2:19" x14ac:dyDescent="0.4">
      <c r="B294" s="181"/>
      <c r="C294" s="181"/>
      <c r="D294" s="181"/>
      <c r="E294" s="181"/>
      <c r="F294" s="181" t="s">
        <v>28</v>
      </c>
      <c r="G294" s="181"/>
      <c r="H294" s="181"/>
      <c r="I294" s="181"/>
      <c r="J294" s="146"/>
      <c r="K294" s="147"/>
      <c r="L294" s="147"/>
      <c r="M294" s="147"/>
      <c r="N294" s="147"/>
      <c r="O294" s="147"/>
      <c r="P294" s="147"/>
      <c r="Q294" s="147"/>
      <c r="R294" s="147"/>
      <c r="S294" s="148"/>
    </row>
    <row r="295" spans="2:19" x14ac:dyDescent="0.4">
      <c r="B295" s="181"/>
      <c r="C295" s="181"/>
      <c r="D295" s="181"/>
      <c r="E295" s="181"/>
      <c r="F295" s="181"/>
      <c r="G295" s="181"/>
      <c r="H295" s="181"/>
      <c r="I295" s="181"/>
      <c r="J295" s="149"/>
      <c r="K295" s="150"/>
      <c r="L295" s="150"/>
      <c r="M295" s="150"/>
      <c r="N295" s="150"/>
      <c r="O295" s="150"/>
      <c r="P295" s="150"/>
      <c r="Q295" s="150"/>
      <c r="R295" s="150"/>
      <c r="S295" s="151"/>
    </row>
    <row r="296" spans="2:19" x14ac:dyDescent="0.4">
      <c r="B296" s="181"/>
      <c r="C296" s="181"/>
      <c r="D296" s="181"/>
      <c r="E296" s="181"/>
      <c r="F296" s="181"/>
      <c r="G296" s="181"/>
      <c r="H296" s="181"/>
      <c r="I296" s="181"/>
      <c r="J296" s="149"/>
      <c r="K296" s="150"/>
      <c r="L296" s="150"/>
      <c r="M296" s="150"/>
      <c r="N296" s="150"/>
      <c r="O296" s="150"/>
      <c r="P296" s="150"/>
      <c r="Q296" s="150"/>
      <c r="R296" s="150"/>
      <c r="S296" s="151"/>
    </row>
    <row r="297" spans="2:19" x14ac:dyDescent="0.4">
      <c r="B297" s="181"/>
      <c r="C297" s="181"/>
      <c r="D297" s="181"/>
      <c r="E297" s="181"/>
      <c r="F297" s="181"/>
      <c r="G297" s="181"/>
      <c r="H297" s="181"/>
      <c r="I297" s="181"/>
      <c r="J297" s="149"/>
      <c r="K297" s="150"/>
      <c r="L297" s="150"/>
      <c r="M297" s="150"/>
      <c r="N297" s="150"/>
      <c r="O297" s="150"/>
      <c r="P297" s="150"/>
      <c r="Q297" s="150"/>
      <c r="R297" s="150"/>
      <c r="S297" s="151"/>
    </row>
    <row r="298" spans="2:19" x14ac:dyDescent="0.4">
      <c r="B298" s="181"/>
      <c r="C298" s="181"/>
      <c r="D298" s="181"/>
      <c r="E298" s="181"/>
      <c r="F298" s="181"/>
      <c r="G298" s="181"/>
      <c r="H298" s="181"/>
      <c r="I298" s="181"/>
      <c r="J298" s="149"/>
      <c r="K298" s="150"/>
      <c r="L298" s="150"/>
      <c r="M298" s="150"/>
      <c r="N298" s="150"/>
      <c r="O298" s="150"/>
      <c r="P298" s="150"/>
      <c r="Q298" s="150"/>
      <c r="R298" s="150"/>
      <c r="S298" s="151"/>
    </row>
    <row r="299" spans="2:19" x14ac:dyDescent="0.4">
      <c r="B299" s="181"/>
      <c r="C299" s="181"/>
      <c r="D299" s="181"/>
      <c r="E299" s="181"/>
      <c r="F299" s="181"/>
      <c r="G299" s="181"/>
      <c r="H299" s="181"/>
      <c r="I299" s="181"/>
      <c r="J299" s="149"/>
      <c r="K299" s="150"/>
      <c r="L299" s="150"/>
      <c r="M299" s="150"/>
      <c r="N299" s="150"/>
      <c r="O299" s="150"/>
      <c r="P299" s="150"/>
      <c r="Q299" s="150"/>
      <c r="R299" s="150"/>
      <c r="S299" s="151"/>
    </row>
    <row r="300" spans="2:19" x14ac:dyDescent="0.4">
      <c r="B300" s="181"/>
      <c r="C300" s="181"/>
      <c r="D300" s="181"/>
      <c r="E300" s="181"/>
      <c r="F300" s="181"/>
      <c r="G300" s="181"/>
      <c r="H300" s="181"/>
      <c r="I300" s="181"/>
      <c r="J300" s="152"/>
      <c r="K300" s="153"/>
      <c r="L300" s="153"/>
      <c r="M300" s="153"/>
      <c r="N300" s="153"/>
      <c r="O300" s="153"/>
      <c r="P300" s="153"/>
      <c r="Q300" s="153"/>
      <c r="R300" s="153"/>
      <c r="S300" s="154"/>
    </row>
    <row r="308" spans="1:22" ht="19.5" x14ac:dyDescent="0.4">
      <c r="A308" s="105">
        <v>6</v>
      </c>
      <c r="B308" s="105"/>
      <c r="C308" s="105"/>
      <c r="D308" s="105"/>
      <c r="E308" s="105"/>
      <c r="F308" s="105"/>
      <c r="G308" s="105"/>
      <c r="H308" s="105"/>
      <c r="I308" s="105"/>
      <c r="J308" s="105"/>
      <c r="K308" s="105"/>
      <c r="L308" s="105"/>
      <c r="M308" s="105"/>
      <c r="N308" s="105"/>
      <c r="O308" s="105"/>
      <c r="P308" s="105"/>
      <c r="Q308" s="105"/>
      <c r="R308" s="105"/>
      <c r="S308" s="105"/>
      <c r="T308" s="105"/>
      <c r="U308" s="105"/>
      <c r="V308" s="105"/>
    </row>
    <row r="311" spans="1:22" ht="24" x14ac:dyDescent="0.4">
      <c r="A311" s="178" t="s">
        <v>30</v>
      </c>
      <c r="B311" s="178"/>
      <c r="C311" s="178"/>
      <c r="D311" s="178"/>
      <c r="E311" s="178"/>
      <c r="F311" s="178"/>
      <c r="G311" s="178"/>
      <c r="H311" s="178"/>
      <c r="I311" s="178"/>
      <c r="J311" s="178"/>
      <c r="K311" s="178"/>
      <c r="L311" s="178"/>
      <c r="M311" s="178"/>
      <c r="N311" s="178"/>
      <c r="O311" s="178"/>
      <c r="P311" s="178"/>
      <c r="Q311" s="178"/>
      <c r="R311" s="178"/>
      <c r="S311" s="178"/>
      <c r="T311" s="178"/>
      <c r="U311" s="178"/>
      <c r="V311" s="178"/>
    </row>
    <row r="313" spans="1:22" ht="19.5" x14ac:dyDescent="0.4">
      <c r="B313" s="181" t="s">
        <v>22</v>
      </c>
      <c r="C313" s="182"/>
      <c r="D313" s="182"/>
      <c r="E313" s="182"/>
      <c r="F313" s="182" t="s">
        <v>25</v>
      </c>
      <c r="G313" s="182"/>
      <c r="H313" s="182"/>
      <c r="I313" s="182"/>
      <c r="J313" s="113" t="s">
        <v>26</v>
      </c>
      <c r="K313" s="207"/>
      <c r="L313" s="207"/>
      <c r="M313" s="207"/>
      <c r="N313" s="207"/>
      <c r="O313" s="207"/>
      <c r="P313" s="207"/>
      <c r="Q313" s="207"/>
      <c r="R313" s="207"/>
      <c r="S313" s="114"/>
    </row>
    <row r="314" spans="1:22" x14ac:dyDescent="0.4">
      <c r="B314" s="181" t="s">
        <v>31</v>
      </c>
      <c r="C314" s="181"/>
      <c r="D314" s="181"/>
      <c r="E314" s="181"/>
      <c r="F314" s="181" t="s">
        <v>27</v>
      </c>
      <c r="G314" s="181"/>
      <c r="H314" s="181"/>
      <c r="I314" s="181"/>
      <c r="J314" s="146"/>
      <c r="K314" s="147"/>
      <c r="L314" s="147"/>
      <c r="M314" s="147"/>
      <c r="N314" s="147"/>
      <c r="O314" s="147"/>
      <c r="P314" s="147"/>
      <c r="Q314" s="147"/>
      <c r="R314" s="147"/>
      <c r="S314" s="148"/>
    </row>
    <row r="315" spans="1:22" x14ac:dyDescent="0.4">
      <c r="B315" s="181"/>
      <c r="C315" s="181"/>
      <c r="D315" s="181"/>
      <c r="E315" s="181"/>
      <c r="F315" s="181"/>
      <c r="G315" s="181"/>
      <c r="H315" s="181"/>
      <c r="I315" s="181"/>
      <c r="J315" s="149"/>
      <c r="K315" s="150"/>
      <c r="L315" s="150"/>
      <c r="M315" s="150"/>
      <c r="N315" s="150"/>
      <c r="O315" s="150"/>
      <c r="P315" s="150"/>
      <c r="Q315" s="150"/>
      <c r="R315" s="150"/>
      <c r="S315" s="151"/>
    </row>
    <row r="316" spans="1:22" x14ac:dyDescent="0.4">
      <c r="B316" s="181"/>
      <c r="C316" s="181"/>
      <c r="D316" s="181"/>
      <c r="E316" s="181"/>
      <c r="F316" s="181"/>
      <c r="G316" s="181"/>
      <c r="H316" s="181"/>
      <c r="I316" s="181"/>
      <c r="J316" s="149"/>
      <c r="K316" s="150"/>
      <c r="L316" s="150"/>
      <c r="M316" s="150"/>
      <c r="N316" s="150"/>
      <c r="O316" s="150"/>
      <c r="P316" s="150"/>
      <c r="Q316" s="150"/>
      <c r="R316" s="150"/>
      <c r="S316" s="151"/>
    </row>
    <row r="317" spans="1:22" x14ac:dyDescent="0.4">
      <c r="B317" s="181"/>
      <c r="C317" s="181"/>
      <c r="D317" s="181"/>
      <c r="E317" s="181"/>
      <c r="F317" s="181"/>
      <c r="G317" s="181"/>
      <c r="H317" s="181"/>
      <c r="I317" s="181"/>
      <c r="J317" s="149"/>
      <c r="K317" s="150"/>
      <c r="L317" s="150"/>
      <c r="M317" s="150"/>
      <c r="N317" s="150"/>
      <c r="O317" s="150"/>
      <c r="P317" s="150"/>
      <c r="Q317" s="150"/>
      <c r="R317" s="150"/>
      <c r="S317" s="151"/>
    </row>
    <row r="318" spans="1:22" x14ac:dyDescent="0.4">
      <c r="B318" s="181"/>
      <c r="C318" s="181"/>
      <c r="D318" s="181"/>
      <c r="E318" s="181"/>
      <c r="F318" s="181"/>
      <c r="G318" s="181"/>
      <c r="H318" s="181"/>
      <c r="I318" s="181"/>
      <c r="J318" s="149"/>
      <c r="K318" s="150"/>
      <c r="L318" s="150"/>
      <c r="M318" s="150"/>
      <c r="N318" s="150"/>
      <c r="O318" s="150"/>
      <c r="P318" s="150"/>
      <c r="Q318" s="150"/>
      <c r="R318" s="150"/>
      <c r="S318" s="151"/>
    </row>
    <row r="319" spans="1:22" x14ac:dyDescent="0.4">
      <c r="B319" s="181"/>
      <c r="C319" s="181"/>
      <c r="D319" s="181"/>
      <c r="E319" s="181"/>
      <c r="F319" s="181"/>
      <c r="G319" s="181"/>
      <c r="H319" s="181"/>
      <c r="I319" s="181"/>
      <c r="J319" s="149"/>
      <c r="K319" s="150"/>
      <c r="L319" s="150"/>
      <c r="M319" s="150"/>
      <c r="N319" s="150"/>
      <c r="O319" s="150"/>
      <c r="P319" s="150"/>
      <c r="Q319" s="150"/>
      <c r="R319" s="150"/>
      <c r="S319" s="151"/>
    </row>
    <row r="320" spans="1:22" x14ac:dyDescent="0.4">
      <c r="B320" s="181"/>
      <c r="C320" s="181"/>
      <c r="D320" s="181"/>
      <c r="E320" s="181"/>
      <c r="F320" s="181"/>
      <c r="G320" s="181"/>
      <c r="H320" s="181"/>
      <c r="I320" s="181"/>
      <c r="J320" s="149"/>
      <c r="K320" s="150"/>
      <c r="L320" s="150"/>
      <c r="M320" s="150"/>
      <c r="N320" s="150"/>
      <c r="O320" s="150"/>
      <c r="P320" s="150"/>
      <c r="Q320" s="150"/>
      <c r="R320" s="150"/>
      <c r="S320" s="151"/>
    </row>
    <row r="321" spans="2:19" x14ac:dyDescent="0.4">
      <c r="B321" s="181"/>
      <c r="C321" s="181"/>
      <c r="D321" s="181"/>
      <c r="E321" s="181"/>
      <c r="F321" s="181"/>
      <c r="G321" s="181"/>
      <c r="H321" s="181"/>
      <c r="I321" s="181"/>
      <c r="J321" s="152"/>
      <c r="K321" s="153"/>
      <c r="L321" s="153"/>
      <c r="M321" s="153"/>
      <c r="N321" s="153"/>
      <c r="O321" s="153"/>
      <c r="P321" s="153"/>
      <c r="Q321" s="153"/>
      <c r="R321" s="153"/>
      <c r="S321" s="154"/>
    </row>
    <row r="322" spans="2:19" x14ac:dyDescent="0.4">
      <c r="B322" s="181"/>
      <c r="C322" s="181"/>
      <c r="D322" s="181"/>
      <c r="E322" s="181"/>
      <c r="F322" s="181" t="s">
        <v>28</v>
      </c>
      <c r="G322" s="181"/>
      <c r="H322" s="181"/>
      <c r="I322" s="181"/>
      <c r="J322" s="146"/>
      <c r="K322" s="147"/>
      <c r="L322" s="147"/>
      <c r="M322" s="147"/>
      <c r="N322" s="147"/>
      <c r="O322" s="147"/>
      <c r="P322" s="147"/>
      <c r="Q322" s="147"/>
      <c r="R322" s="147"/>
      <c r="S322" s="148"/>
    </row>
    <row r="323" spans="2:19" x14ac:dyDescent="0.4">
      <c r="B323" s="181"/>
      <c r="C323" s="181"/>
      <c r="D323" s="181"/>
      <c r="E323" s="181"/>
      <c r="F323" s="181"/>
      <c r="G323" s="181"/>
      <c r="H323" s="181"/>
      <c r="I323" s="181"/>
      <c r="J323" s="149"/>
      <c r="K323" s="150"/>
      <c r="L323" s="150"/>
      <c r="M323" s="150"/>
      <c r="N323" s="150"/>
      <c r="O323" s="150"/>
      <c r="P323" s="150"/>
      <c r="Q323" s="150"/>
      <c r="R323" s="150"/>
      <c r="S323" s="151"/>
    </row>
    <row r="324" spans="2:19" x14ac:dyDescent="0.4">
      <c r="B324" s="181"/>
      <c r="C324" s="181"/>
      <c r="D324" s="181"/>
      <c r="E324" s="181"/>
      <c r="F324" s="181"/>
      <c r="G324" s="181"/>
      <c r="H324" s="181"/>
      <c r="I324" s="181"/>
      <c r="J324" s="149"/>
      <c r="K324" s="150"/>
      <c r="L324" s="150"/>
      <c r="M324" s="150"/>
      <c r="N324" s="150"/>
      <c r="O324" s="150"/>
      <c r="P324" s="150"/>
      <c r="Q324" s="150"/>
      <c r="R324" s="150"/>
      <c r="S324" s="151"/>
    </row>
    <row r="325" spans="2:19" x14ac:dyDescent="0.4">
      <c r="B325" s="181"/>
      <c r="C325" s="181"/>
      <c r="D325" s="181"/>
      <c r="E325" s="181"/>
      <c r="F325" s="181"/>
      <c r="G325" s="181"/>
      <c r="H325" s="181"/>
      <c r="I325" s="181"/>
      <c r="J325" s="149"/>
      <c r="K325" s="150"/>
      <c r="L325" s="150"/>
      <c r="M325" s="150"/>
      <c r="N325" s="150"/>
      <c r="O325" s="150"/>
      <c r="P325" s="150"/>
      <c r="Q325" s="150"/>
      <c r="R325" s="150"/>
      <c r="S325" s="151"/>
    </row>
    <row r="326" spans="2:19" x14ac:dyDescent="0.4">
      <c r="B326" s="181"/>
      <c r="C326" s="181"/>
      <c r="D326" s="181"/>
      <c r="E326" s="181"/>
      <c r="F326" s="181"/>
      <c r="G326" s="181"/>
      <c r="H326" s="181"/>
      <c r="I326" s="181"/>
      <c r="J326" s="149"/>
      <c r="K326" s="150"/>
      <c r="L326" s="150"/>
      <c r="M326" s="150"/>
      <c r="N326" s="150"/>
      <c r="O326" s="150"/>
      <c r="P326" s="150"/>
      <c r="Q326" s="150"/>
      <c r="R326" s="150"/>
      <c r="S326" s="151"/>
    </row>
    <row r="327" spans="2:19" x14ac:dyDescent="0.4">
      <c r="B327" s="181"/>
      <c r="C327" s="181"/>
      <c r="D327" s="181"/>
      <c r="E327" s="181"/>
      <c r="F327" s="181"/>
      <c r="G327" s="181"/>
      <c r="H327" s="181"/>
      <c r="I327" s="181"/>
      <c r="J327" s="149"/>
      <c r="K327" s="150"/>
      <c r="L327" s="150"/>
      <c r="M327" s="150"/>
      <c r="N327" s="150"/>
      <c r="O327" s="150"/>
      <c r="P327" s="150"/>
      <c r="Q327" s="150"/>
      <c r="R327" s="150"/>
      <c r="S327" s="151"/>
    </row>
    <row r="328" spans="2:19" x14ac:dyDescent="0.4">
      <c r="B328" s="181"/>
      <c r="C328" s="181"/>
      <c r="D328" s="181"/>
      <c r="E328" s="181"/>
      <c r="F328" s="181"/>
      <c r="G328" s="181"/>
      <c r="H328" s="181"/>
      <c r="I328" s="181"/>
      <c r="J328" s="149"/>
      <c r="K328" s="150"/>
      <c r="L328" s="150"/>
      <c r="M328" s="150"/>
      <c r="N328" s="150"/>
      <c r="O328" s="150"/>
      <c r="P328" s="150"/>
      <c r="Q328" s="150"/>
      <c r="R328" s="150"/>
      <c r="S328" s="151"/>
    </row>
    <row r="329" spans="2:19" x14ac:dyDescent="0.4">
      <c r="B329" s="181"/>
      <c r="C329" s="181"/>
      <c r="D329" s="181"/>
      <c r="E329" s="181"/>
      <c r="F329" s="181"/>
      <c r="G329" s="181"/>
      <c r="H329" s="181"/>
      <c r="I329" s="181"/>
      <c r="J329" s="149"/>
      <c r="K329" s="150"/>
      <c r="L329" s="150"/>
      <c r="M329" s="150"/>
      <c r="N329" s="150"/>
      <c r="O329" s="150"/>
      <c r="P329" s="150"/>
      <c r="Q329" s="150"/>
      <c r="R329" s="150"/>
      <c r="S329" s="151"/>
    </row>
    <row r="330" spans="2:19" x14ac:dyDescent="0.4">
      <c r="B330" s="181"/>
      <c r="C330" s="181"/>
      <c r="D330" s="181"/>
      <c r="E330" s="181"/>
      <c r="F330" s="181"/>
      <c r="G330" s="181"/>
      <c r="H330" s="181"/>
      <c r="I330" s="181"/>
      <c r="J330" s="152"/>
      <c r="K330" s="153"/>
      <c r="L330" s="153"/>
      <c r="M330" s="153"/>
      <c r="N330" s="153"/>
      <c r="O330" s="153"/>
      <c r="P330" s="153"/>
      <c r="Q330" s="153"/>
      <c r="R330" s="153"/>
      <c r="S330" s="154"/>
    </row>
    <row r="331" spans="2:19" x14ac:dyDescent="0.4">
      <c r="B331" s="181"/>
      <c r="C331" s="181"/>
      <c r="D331" s="181"/>
      <c r="E331" s="181"/>
      <c r="F331" s="181" t="s">
        <v>29</v>
      </c>
      <c r="G331" s="181"/>
      <c r="H331" s="181"/>
      <c r="I331" s="181"/>
      <c r="J331" s="146"/>
      <c r="K331" s="147"/>
      <c r="L331" s="147"/>
      <c r="M331" s="147"/>
      <c r="N331" s="147"/>
      <c r="O331" s="147"/>
      <c r="P331" s="147"/>
      <c r="Q331" s="147"/>
      <c r="R331" s="147"/>
      <c r="S331" s="148"/>
    </row>
    <row r="332" spans="2:19" x14ac:dyDescent="0.4">
      <c r="B332" s="181"/>
      <c r="C332" s="181"/>
      <c r="D332" s="181"/>
      <c r="E332" s="181"/>
      <c r="F332" s="181"/>
      <c r="G332" s="181"/>
      <c r="H332" s="181"/>
      <c r="I332" s="181"/>
      <c r="J332" s="149"/>
      <c r="K332" s="150"/>
      <c r="L332" s="150"/>
      <c r="M332" s="150"/>
      <c r="N332" s="150"/>
      <c r="O332" s="150"/>
      <c r="P332" s="150"/>
      <c r="Q332" s="150"/>
      <c r="R332" s="150"/>
      <c r="S332" s="151"/>
    </row>
    <row r="333" spans="2:19" x14ac:dyDescent="0.4">
      <c r="B333" s="181"/>
      <c r="C333" s="181"/>
      <c r="D333" s="181"/>
      <c r="E333" s="181"/>
      <c r="F333" s="181"/>
      <c r="G333" s="181"/>
      <c r="H333" s="181"/>
      <c r="I333" s="181"/>
      <c r="J333" s="149"/>
      <c r="K333" s="150"/>
      <c r="L333" s="150"/>
      <c r="M333" s="150"/>
      <c r="N333" s="150"/>
      <c r="O333" s="150"/>
      <c r="P333" s="150"/>
      <c r="Q333" s="150"/>
      <c r="R333" s="150"/>
      <c r="S333" s="151"/>
    </row>
    <row r="334" spans="2:19" x14ac:dyDescent="0.4">
      <c r="B334" s="181"/>
      <c r="C334" s="181"/>
      <c r="D334" s="181"/>
      <c r="E334" s="181"/>
      <c r="F334" s="181"/>
      <c r="G334" s="181"/>
      <c r="H334" s="181"/>
      <c r="I334" s="181"/>
      <c r="J334" s="149"/>
      <c r="K334" s="150"/>
      <c r="L334" s="150"/>
      <c r="M334" s="150"/>
      <c r="N334" s="150"/>
      <c r="O334" s="150"/>
      <c r="P334" s="150"/>
      <c r="Q334" s="150"/>
      <c r="R334" s="150"/>
      <c r="S334" s="151"/>
    </row>
    <row r="335" spans="2:19" x14ac:dyDescent="0.4">
      <c r="B335" s="181"/>
      <c r="C335" s="181"/>
      <c r="D335" s="181"/>
      <c r="E335" s="181"/>
      <c r="F335" s="181"/>
      <c r="G335" s="181"/>
      <c r="H335" s="181"/>
      <c r="I335" s="181"/>
      <c r="J335" s="149"/>
      <c r="K335" s="150"/>
      <c r="L335" s="150"/>
      <c r="M335" s="150"/>
      <c r="N335" s="150"/>
      <c r="O335" s="150"/>
      <c r="P335" s="150"/>
      <c r="Q335" s="150"/>
      <c r="R335" s="150"/>
      <c r="S335" s="151"/>
    </row>
    <row r="336" spans="2:19" x14ac:dyDescent="0.4">
      <c r="B336" s="181"/>
      <c r="C336" s="181"/>
      <c r="D336" s="181"/>
      <c r="E336" s="181"/>
      <c r="F336" s="181"/>
      <c r="G336" s="181"/>
      <c r="H336" s="181"/>
      <c r="I336" s="181"/>
      <c r="J336" s="149"/>
      <c r="K336" s="150"/>
      <c r="L336" s="150"/>
      <c r="M336" s="150"/>
      <c r="N336" s="150"/>
      <c r="O336" s="150"/>
      <c r="P336" s="150"/>
      <c r="Q336" s="150"/>
      <c r="R336" s="150"/>
      <c r="S336" s="151"/>
    </row>
    <row r="337" spans="2:19" x14ac:dyDescent="0.4">
      <c r="B337" s="181"/>
      <c r="C337" s="181"/>
      <c r="D337" s="181"/>
      <c r="E337" s="181"/>
      <c r="F337" s="181"/>
      <c r="G337" s="181"/>
      <c r="H337" s="181"/>
      <c r="I337" s="181"/>
      <c r="J337" s="149"/>
      <c r="K337" s="150"/>
      <c r="L337" s="150"/>
      <c r="M337" s="150"/>
      <c r="N337" s="150"/>
      <c r="O337" s="150"/>
      <c r="P337" s="150"/>
      <c r="Q337" s="150"/>
      <c r="R337" s="150"/>
      <c r="S337" s="151"/>
    </row>
    <row r="338" spans="2:19" x14ac:dyDescent="0.4">
      <c r="B338" s="181"/>
      <c r="C338" s="181"/>
      <c r="D338" s="181"/>
      <c r="E338" s="181"/>
      <c r="F338" s="181"/>
      <c r="G338" s="181"/>
      <c r="H338" s="181"/>
      <c r="I338" s="181"/>
      <c r="J338" s="152"/>
      <c r="K338" s="153"/>
      <c r="L338" s="153"/>
      <c r="M338" s="153"/>
      <c r="N338" s="153"/>
      <c r="O338" s="153"/>
      <c r="P338" s="153"/>
      <c r="Q338" s="153"/>
      <c r="R338" s="153"/>
      <c r="S338" s="154"/>
    </row>
    <row r="355" spans="1:22" ht="19.5" x14ac:dyDescent="0.4">
      <c r="A355" s="105">
        <v>7</v>
      </c>
      <c r="B355" s="105"/>
      <c r="C355" s="105"/>
      <c r="D355" s="105"/>
      <c r="E355" s="105"/>
      <c r="F355" s="105"/>
      <c r="G355" s="105"/>
      <c r="H355" s="105"/>
      <c r="I355" s="105"/>
      <c r="J355" s="105"/>
      <c r="K355" s="105"/>
      <c r="L355" s="105"/>
      <c r="M355" s="105"/>
      <c r="N355" s="105"/>
      <c r="O355" s="105"/>
      <c r="P355" s="105"/>
      <c r="Q355" s="105"/>
      <c r="R355" s="105"/>
      <c r="S355" s="105"/>
      <c r="T355" s="105"/>
      <c r="U355" s="105"/>
      <c r="V355" s="105"/>
    </row>
    <row r="361" spans="1:22" x14ac:dyDescent="0.4">
      <c r="B361" s="25" t="s">
        <v>184</v>
      </c>
      <c r="C361" s="25"/>
      <c r="D361" s="25"/>
      <c r="E361" s="25"/>
      <c r="F361" s="25"/>
      <c r="G361" s="25"/>
      <c r="H361" s="25"/>
      <c r="I361" s="25"/>
      <c r="J361" s="25"/>
      <c r="K361" s="25"/>
      <c r="L361" s="25"/>
      <c r="M361" s="25"/>
      <c r="N361" s="25"/>
      <c r="O361" s="25"/>
      <c r="P361" s="25"/>
      <c r="Q361" s="25"/>
      <c r="R361" s="25"/>
      <c r="S361" s="25"/>
      <c r="T361" s="25"/>
      <c r="U361" s="25"/>
      <c r="V361" s="25"/>
    </row>
    <row r="362" spans="1:22" x14ac:dyDescent="0.4">
      <c r="B362" s="25"/>
      <c r="C362" s="25"/>
      <c r="D362" s="25"/>
      <c r="E362" s="25"/>
      <c r="F362" s="25"/>
      <c r="G362" s="25"/>
      <c r="H362" s="25"/>
      <c r="I362" s="25"/>
      <c r="J362" s="25"/>
      <c r="K362" s="25"/>
      <c r="L362" s="25"/>
      <c r="M362" s="25"/>
      <c r="N362" s="25"/>
      <c r="O362" s="25"/>
      <c r="P362" s="25"/>
      <c r="Q362" s="25"/>
      <c r="R362" s="25"/>
      <c r="S362" s="25"/>
      <c r="T362" s="25"/>
      <c r="U362" s="25"/>
      <c r="V362" s="25"/>
    </row>
    <row r="363" spans="1:22" x14ac:dyDescent="0.4">
      <c r="B363" s="25"/>
      <c r="C363" s="25" t="s">
        <v>200</v>
      </c>
      <c r="D363" s="25"/>
      <c r="E363" s="25"/>
      <c r="F363" s="25"/>
      <c r="G363" s="25"/>
      <c r="H363" s="25"/>
      <c r="I363" s="25"/>
      <c r="J363" s="25"/>
      <c r="K363" s="25"/>
      <c r="L363" s="25"/>
      <c r="M363" s="25"/>
      <c r="N363" s="25"/>
      <c r="O363" s="25"/>
      <c r="P363" s="25"/>
      <c r="Q363" s="25"/>
      <c r="R363" s="25"/>
      <c r="S363" s="25"/>
      <c r="T363" s="25"/>
      <c r="U363" s="25"/>
      <c r="V363" s="25"/>
    </row>
    <row r="364" spans="1:22" x14ac:dyDescent="0.4">
      <c r="B364" s="25"/>
      <c r="C364" s="25" t="s">
        <v>201</v>
      </c>
      <c r="D364" s="25"/>
      <c r="E364" s="25"/>
      <c r="F364" s="25"/>
      <c r="G364" s="25"/>
      <c r="H364" s="25"/>
      <c r="I364" s="25"/>
      <c r="J364" s="25"/>
      <c r="K364" s="25"/>
      <c r="L364" s="25"/>
      <c r="M364" s="25"/>
      <c r="N364" s="25"/>
      <c r="O364" s="25"/>
      <c r="P364" s="25"/>
      <c r="Q364" s="25"/>
      <c r="R364" s="25"/>
      <c r="S364" s="25"/>
      <c r="T364" s="25"/>
      <c r="U364" s="25"/>
      <c r="V364" s="25"/>
    </row>
    <row r="365" spans="1:22" x14ac:dyDescent="0.4">
      <c r="B365" s="25"/>
      <c r="C365" s="25" t="s">
        <v>202</v>
      </c>
      <c r="D365" s="25"/>
      <c r="E365" s="25"/>
      <c r="F365" s="25"/>
      <c r="G365" s="25"/>
      <c r="H365" s="25"/>
      <c r="I365" s="25"/>
      <c r="J365" s="25"/>
      <c r="K365" s="25"/>
      <c r="L365" s="25"/>
      <c r="M365" s="25"/>
      <c r="N365" s="25"/>
      <c r="O365" s="25"/>
      <c r="P365" s="25"/>
      <c r="Q365" s="25"/>
      <c r="R365" s="25"/>
      <c r="S365" s="25"/>
      <c r="T365" s="25"/>
      <c r="U365" s="25"/>
      <c r="V365" s="25"/>
    </row>
    <row r="366" spans="1:22" ht="19.5" customHeight="1" x14ac:dyDescent="0.4"/>
    <row r="367" spans="1:22" ht="24" x14ac:dyDescent="0.4">
      <c r="A367" s="178" t="s">
        <v>203</v>
      </c>
      <c r="B367" s="178"/>
      <c r="C367" s="178"/>
      <c r="D367" s="178"/>
      <c r="E367" s="178"/>
      <c r="F367" s="178"/>
      <c r="G367" s="178"/>
      <c r="H367" s="178"/>
      <c r="I367" s="178"/>
      <c r="J367" s="178"/>
      <c r="K367" s="178"/>
      <c r="L367" s="178"/>
      <c r="M367" s="178"/>
      <c r="N367" s="178"/>
      <c r="O367" s="178"/>
      <c r="P367" s="178"/>
      <c r="Q367" s="178"/>
      <c r="R367" s="178"/>
      <c r="S367" s="178"/>
      <c r="T367" s="178"/>
      <c r="U367" s="178"/>
      <c r="V367" s="178"/>
    </row>
    <row r="368" spans="1:22" ht="18.75" customHeight="1" x14ac:dyDescent="0.4">
      <c r="B368" s="136"/>
      <c r="C368" s="136"/>
      <c r="D368" s="136"/>
      <c r="E368" s="156" t="s">
        <v>157</v>
      </c>
      <c r="F368" s="156"/>
      <c r="G368" s="156"/>
      <c r="H368" s="156"/>
      <c r="I368" s="156"/>
      <c r="J368" s="158" t="s">
        <v>158</v>
      </c>
      <c r="K368" s="159"/>
      <c r="L368" s="159"/>
      <c r="M368" s="159"/>
      <c r="N368" s="160"/>
      <c r="O368" s="158" t="s">
        <v>159</v>
      </c>
      <c r="P368" s="159"/>
      <c r="Q368" s="159"/>
      <c r="R368" s="159"/>
      <c r="S368" s="160"/>
      <c r="T368" s="45"/>
    </row>
    <row r="369" spans="2:20" x14ac:dyDescent="0.4">
      <c r="B369" s="136"/>
      <c r="C369" s="136"/>
      <c r="D369" s="136"/>
      <c r="E369" s="156"/>
      <c r="F369" s="156"/>
      <c r="G369" s="156"/>
      <c r="H369" s="156"/>
      <c r="I369" s="156"/>
      <c r="J369" s="161"/>
      <c r="K369" s="162"/>
      <c r="L369" s="162"/>
      <c r="M369" s="162"/>
      <c r="N369" s="163"/>
      <c r="O369" s="161"/>
      <c r="P369" s="162"/>
      <c r="Q369" s="162"/>
      <c r="R369" s="162"/>
      <c r="S369" s="163"/>
      <c r="T369" s="45"/>
    </row>
    <row r="370" spans="2:20" x14ac:dyDescent="0.4">
      <c r="B370" s="136"/>
      <c r="C370" s="136"/>
      <c r="D370" s="136"/>
      <c r="E370" s="156"/>
      <c r="F370" s="156"/>
      <c r="G370" s="156"/>
      <c r="H370" s="156"/>
      <c r="I370" s="156"/>
      <c r="J370" s="164"/>
      <c r="K370" s="165"/>
      <c r="L370" s="165"/>
      <c r="M370" s="165"/>
      <c r="N370" s="166"/>
      <c r="O370" s="164"/>
      <c r="P370" s="165"/>
      <c r="Q370" s="165"/>
      <c r="R370" s="165"/>
      <c r="S370" s="166"/>
      <c r="T370" s="45"/>
    </row>
    <row r="371" spans="2:20" ht="18.75" customHeight="1" x14ac:dyDescent="0.4">
      <c r="B371" s="176" t="s">
        <v>36</v>
      </c>
      <c r="C371" s="183" t="s">
        <v>32</v>
      </c>
      <c r="D371" s="183"/>
      <c r="E371" s="157"/>
      <c r="F371" s="157"/>
      <c r="G371" s="157"/>
      <c r="H371" s="157"/>
      <c r="I371" s="157"/>
      <c r="J371" s="167"/>
      <c r="K371" s="168"/>
      <c r="L371" s="168"/>
      <c r="M371" s="168"/>
      <c r="N371" s="169"/>
      <c r="O371" s="167"/>
      <c r="P371" s="168"/>
      <c r="Q371" s="168"/>
      <c r="R371" s="168"/>
      <c r="S371" s="169"/>
      <c r="T371" s="45"/>
    </row>
    <row r="372" spans="2:20" x14ac:dyDescent="0.4">
      <c r="B372" s="177"/>
      <c r="C372" s="183"/>
      <c r="D372" s="183"/>
      <c r="E372" s="157"/>
      <c r="F372" s="157"/>
      <c r="G372" s="157"/>
      <c r="H372" s="157"/>
      <c r="I372" s="157"/>
      <c r="J372" s="170"/>
      <c r="K372" s="171"/>
      <c r="L372" s="171"/>
      <c r="M372" s="171"/>
      <c r="N372" s="172"/>
      <c r="O372" s="170"/>
      <c r="P372" s="171"/>
      <c r="Q372" s="171"/>
      <c r="R372" s="171"/>
      <c r="S372" s="172"/>
      <c r="T372" s="45"/>
    </row>
    <row r="373" spans="2:20" x14ac:dyDescent="0.4">
      <c r="B373" s="177"/>
      <c r="C373" s="183"/>
      <c r="D373" s="183"/>
      <c r="E373" s="157"/>
      <c r="F373" s="157"/>
      <c r="G373" s="157"/>
      <c r="H373" s="157"/>
      <c r="I373" s="157"/>
      <c r="J373" s="170"/>
      <c r="K373" s="171"/>
      <c r="L373" s="171"/>
      <c r="M373" s="171"/>
      <c r="N373" s="172"/>
      <c r="O373" s="170"/>
      <c r="P373" s="171"/>
      <c r="Q373" s="171"/>
      <c r="R373" s="171"/>
      <c r="S373" s="172"/>
      <c r="T373" s="45"/>
    </row>
    <row r="374" spans="2:20" x14ac:dyDescent="0.4">
      <c r="B374" s="177"/>
      <c r="C374" s="183"/>
      <c r="D374" s="183"/>
      <c r="E374" s="157"/>
      <c r="F374" s="157"/>
      <c r="G374" s="157"/>
      <c r="H374" s="157"/>
      <c r="I374" s="157"/>
      <c r="J374" s="170"/>
      <c r="K374" s="171"/>
      <c r="L374" s="171"/>
      <c r="M374" s="171"/>
      <c r="N374" s="172"/>
      <c r="O374" s="170"/>
      <c r="P374" s="171"/>
      <c r="Q374" s="171"/>
      <c r="R374" s="171"/>
      <c r="S374" s="172"/>
      <c r="T374" s="45"/>
    </row>
    <row r="375" spans="2:20" x14ac:dyDescent="0.4">
      <c r="B375" s="177"/>
      <c r="C375" s="183"/>
      <c r="D375" s="183"/>
      <c r="E375" s="157"/>
      <c r="F375" s="157"/>
      <c r="G375" s="157"/>
      <c r="H375" s="157"/>
      <c r="I375" s="157"/>
      <c r="J375" s="170"/>
      <c r="K375" s="171"/>
      <c r="L375" s="171"/>
      <c r="M375" s="171"/>
      <c r="N375" s="172"/>
      <c r="O375" s="170"/>
      <c r="P375" s="171"/>
      <c r="Q375" s="171"/>
      <c r="R375" s="171"/>
      <c r="S375" s="172"/>
      <c r="T375" s="45"/>
    </row>
    <row r="376" spans="2:20" x14ac:dyDescent="0.4">
      <c r="B376" s="177"/>
      <c r="C376" s="183"/>
      <c r="D376" s="183"/>
      <c r="E376" s="157"/>
      <c r="F376" s="157"/>
      <c r="G376" s="157"/>
      <c r="H376" s="157"/>
      <c r="I376" s="157"/>
      <c r="J376" s="173"/>
      <c r="K376" s="174"/>
      <c r="L376" s="174"/>
      <c r="M376" s="174"/>
      <c r="N376" s="175"/>
      <c r="O376" s="173"/>
      <c r="P376" s="174"/>
      <c r="Q376" s="174"/>
      <c r="R376" s="174"/>
      <c r="S376" s="175"/>
      <c r="T376" s="45"/>
    </row>
    <row r="377" spans="2:20" ht="18.75" customHeight="1" x14ac:dyDescent="0.4">
      <c r="B377" s="177"/>
      <c r="C377" s="180" t="s">
        <v>33</v>
      </c>
      <c r="D377" s="180"/>
      <c r="E377" s="157"/>
      <c r="F377" s="157"/>
      <c r="G377" s="157"/>
      <c r="H377" s="157"/>
      <c r="I377" s="157"/>
      <c r="J377" s="167"/>
      <c r="K377" s="168"/>
      <c r="L377" s="168"/>
      <c r="M377" s="168"/>
      <c r="N377" s="169"/>
      <c r="O377" s="167"/>
      <c r="P377" s="168"/>
      <c r="Q377" s="168"/>
      <c r="R377" s="168"/>
      <c r="S377" s="169"/>
      <c r="T377" s="45"/>
    </row>
    <row r="378" spans="2:20" x14ac:dyDescent="0.4">
      <c r="B378" s="177"/>
      <c r="C378" s="180"/>
      <c r="D378" s="180"/>
      <c r="E378" s="157"/>
      <c r="F378" s="157"/>
      <c r="G378" s="157"/>
      <c r="H378" s="157"/>
      <c r="I378" s="157"/>
      <c r="J378" s="170"/>
      <c r="K378" s="171"/>
      <c r="L378" s="171"/>
      <c r="M378" s="171"/>
      <c r="N378" s="172"/>
      <c r="O378" s="170"/>
      <c r="P378" s="171"/>
      <c r="Q378" s="171"/>
      <c r="R378" s="171"/>
      <c r="S378" s="172"/>
      <c r="T378" s="45"/>
    </row>
    <row r="379" spans="2:20" x14ac:dyDescent="0.4">
      <c r="B379" s="177"/>
      <c r="C379" s="180"/>
      <c r="D379" s="180"/>
      <c r="E379" s="157"/>
      <c r="F379" s="157"/>
      <c r="G379" s="157"/>
      <c r="H379" s="157"/>
      <c r="I379" s="157"/>
      <c r="J379" s="170"/>
      <c r="K379" s="171"/>
      <c r="L379" s="171"/>
      <c r="M379" s="171"/>
      <c r="N379" s="172"/>
      <c r="O379" s="170"/>
      <c r="P379" s="171"/>
      <c r="Q379" s="171"/>
      <c r="R379" s="171"/>
      <c r="S379" s="172"/>
      <c r="T379" s="45"/>
    </row>
    <row r="380" spans="2:20" x14ac:dyDescent="0.4">
      <c r="B380" s="177"/>
      <c r="C380" s="180"/>
      <c r="D380" s="180"/>
      <c r="E380" s="157"/>
      <c r="F380" s="157"/>
      <c r="G380" s="157"/>
      <c r="H380" s="157"/>
      <c r="I380" s="157"/>
      <c r="J380" s="170"/>
      <c r="K380" s="171"/>
      <c r="L380" s="171"/>
      <c r="M380" s="171"/>
      <c r="N380" s="172"/>
      <c r="O380" s="170"/>
      <c r="P380" s="171"/>
      <c r="Q380" s="171"/>
      <c r="R380" s="171"/>
      <c r="S380" s="172"/>
      <c r="T380" s="45"/>
    </row>
    <row r="381" spans="2:20" x14ac:dyDescent="0.4">
      <c r="B381" s="177"/>
      <c r="C381" s="180"/>
      <c r="D381" s="180"/>
      <c r="E381" s="157"/>
      <c r="F381" s="157"/>
      <c r="G381" s="157"/>
      <c r="H381" s="157"/>
      <c r="I381" s="157"/>
      <c r="J381" s="170"/>
      <c r="K381" s="171"/>
      <c r="L381" s="171"/>
      <c r="M381" s="171"/>
      <c r="N381" s="172"/>
      <c r="O381" s="170"/>
      <c r="P381" s="171"/>
      <c r="Q381" s="171"/>
      <c r="R381" s="171"/>
      <c r="S381" s="172"/>
      <c r="T381" s="45"/>
    </row>
    <row r="382" spans="2:20" x14ac:dyDescent="0.4">
      <c r="B382" s="177"/>
      <c r="C382" s="180"/>
      <c r="D382" s="180"/>
      <c r="E382" s="157"/>
      <c r="F382" s="157"/>
      <c r="G382" s="157"/>
      <c r="H382" s="157"/>
      <c r="I382" s="157"/>
      <c r="J382" s="170"/>
      <c r="K382" s="171"/>
      <c r="L382" s="171"/>
      <c r="M382" s="171"/>
      <c r="N382" s="172"/>
      <c r="O382" s="170"/>
      <c r="P382" s="171"/>
      <c r="Q382" s="171"/>
      <c r="R382" s="171"/>
      <c r="S382" s="172"/>
      <c r="T382" s="45"/>
    </row>
    <row r="383" spans="2:20" x14ac:dyDescent="0.4">
      <c r="B383" s="177"/>
      <c r="C383" s="180"/>
      <c r="D383" s="180"/>
      <c r="E383" s="157"/>
      <c r="F383" s="157"/>
      <c r="G383" s="157"/>
      <c r="H383" s="157"/>
      <c r="I383" s="157"/>
      <c r="J383" s="173"/>
      <c r="K383" s="174"/>
      <c r="L383" s="174"/>
      <c r="M383" s="174"/>
      <c r="N383" s="175"/>
      <c r="O383" s="173"/>
      <c r="P383" s="174"/>
      <c r="Q383" s="174"/>
      <c r="R383" s="174"/>
      <c r="S383" s="175"/>
      <c r="T383" s="45"/>
    </row>
    <row r="384" spans="2:20" x14ac:dyDescent="0.4">
      <c r="B384" s="177"/>
      <c r="C384" s="179" t="s">
        <v>34</v>
      </c>
      <c r="D384" s="179"/>
      <c r="E384" s="136"/>
      <c r="F384" s="136"/>
      <c r="G384" s="136"/>
      <c r="H384" s="136"/>
      <c r="I384" s="136"/>
      <c r="J384" s="146"/>
      <c r="K384" s="147"/>
      <c r="L384" s="147"/>
      <c r="M384" s="147"/>
      <c r="N384" s="148"/>
      <c r="O384" s="146"/>
      <c r="P384" s="147"/>
      <c r="Q384" s="147"/>
      <c r="R384" s="147"/>
      <c r="S384" s="148"/>
    </row>
    <row r="385" spans="2:24" x14ac:dyDescent="0.4">
      <c r="B385" s="177"/>
      <c r="C385" s="179"/>
      <c r="D385" s="179"/>
      <c r="E385" s="136"/>
      <c r="F385" s="136"/>
      <c r="G385" s="136"/>
      <c r="H385" s="136"/>
      <c r="I385" s="136"/>
      <c r="J385" s="149"/>
      <c r="K385" s="150"/>
      <c r="L385" s="150"/>
      <c r="M385" s="150"/>
      <c r="N385" s="151"/>
      <c r="O385" s="149"/>
      <c r="P385" s="150"/>
      <c r="Q385" s="150"/>
      <c r="R385" s="150"/>
      <c r="S385" s="151"/>
    </row>
    <row r="386" spans="2:24" x14ac:dyDescent="0.4">
      <c r="B386" s="177"/>
      <c r="C386" s="179"/>
      <c r="D386" s="179"/>
      <c r="E386" s="136"/>
      <c r="F386" s="136"/>
      <c r="G386" s="136"/>
      <c r="H386" s="136"/>
      <c r="I386" s="136"/>
      <c r="J386" s="149"/>
      <c r="K386" s="150"/>
      <c r="L386" s="150"/>
      <c r="M386" s="150"/>
      <c r="N386" s="151"/>
      <c r="O386" s="149"/>
      <c r="P386" s="150"/>
      <c r="Q386" s="150"/>
      <c r="R386" s="150"/>
      <c r="S386" s="151"/>
    </row>
    <row r="387" spans="2:24" x14ac:dyDescent="0.4">
      <c r="B387" s="177"/>
      <c r="C387" s="179"/>
      <c r="D387" s="179"/>
      <c r="E387" s="136"/>
      <c r="F387" s="136"/>
      <c r="G387" s="136"/>
      <c r="H387" s="136"/>
      <c r="I387" s="136"/>
      <c r="J387" s="149"/>
      <c r="K387" s="150"/>
      <c r="L387" s="150"/>
      <c r="M387" s="150"/>
      <c r="N387" s="151"/>
      <c r="O387" s="149"/>
      <c r="P387" s="150"/>
      <c r="Q387" s="150"/>
      <c r="R387" s="150"/>
      <c r="S387" s="151"/>
    </row>
    <row r="388" spans="2:24" x14ac:dyDescent="0.4">
      <c r="B388" s="177"/>
      <c r="C388" s="179"/>
      <c r="D388" s="179"/>
      <c r="E388" s="136"/>
      <c r="F388" s="136"/>
      <c r="G388" s="136"/>
      <c r="H388" s="136"/>
      <c r="I388" s="136"/>
      <c r="J388" s="149"/>
      <c r="K388" s="150"/>
      <c r="L388" s="150"/>
      <c r="M388" s="150"/>
      <c r="N388" s="151"/>
      <c r="O388" s="149"/>
      <c r="P388" s="150"/>
      <c r="Q388" s="150"/>
      <c r="R388" s="150"/>
      <c r="S388" s="151"/>
    </row>
    <row r="389" spans="2:24" x14ac:dyDescent="0.4">
      <c r="B389" s="177"/>
      <c r="C389" s="179"/>
      <c r="D389" s="179"/>
      <c r="E389" s="136"/>
      <c r="F389" s="136"/>
      <c r="G389" s="136"/>
      <c r="H389" s="136"/>
      <c r="I389" s="136"/>
      <c r="J389" s="152"/>
      <c r="K389" s="153"/>
      <c r="L389" s="153"/>
      <c r="M389" s="153"/>
      <c r="N389" s="154"/>
      <c r="O389" s="152"/>
      <c r="P389" s="153"/>
      <c r="Q389" s="153"/>
      <c r="R389" s="153"/>
      <c r="S389" s="154"/>
    </row>
    <row r="390" spans="2:24" x14ac:dyDescent="0.4">
      <c r="B390" s="176" t="s">
        <v>35</v>
      </c>
      <c r="C390" s="177"/>
      <c r="D390" s="177"/>
      <c r="E390" s="136"/>
      <c r="F390" s="136"/>
      <c r="G390" s="136"/>
      <c r="H390" s="136"/>
      <c r="I390" s="136"/>
      <c r="J390" s="146"/>
      <c r="K390" s="147"/>
      <c r="L390" s="147"/>
      <c r="M390" s="147"/>
      <c r="N390" s="148"/>
      <c r="O390" s="146"/>
      <c r="P390" s="147"/>
      <c r="Q390" s="147"/>
      <c r="R390" s="147"/>
      <c r="S390" s="148"/>
    </row>
    <row r="391" spans="2:24" x14ac:dyDescent="0.4">
      <c r="B391" s="177"/>
      <c r="C391" s="177"/>
      <c r="D391" s="177"/>
      <c r="E391" s="136"/>
      <c r="F391" s="136"/>
      <c r="G391" s="136"/>
      <c r="H391" s="136"/>
      <c r="I391" s="136"/>
      <c r="J391" s="149"/>
      <c r="K391" s="150"/>
      <c r="L391" s="150"/>
      <c r="M391" s="150"/>
      <c r="N391" s="151"/>
      <c r="O391" s="149"/>
      <c r="P391" s="150"/>
      <c r="Q391" s="150"/>
      <c r="R391" s="150"/>
      <c r="S391" s="151"/>
    </row>
    <row r="392" spans="2:24" x14ac:dyDescent="0.4">
      <c r="B392" s="177"/>
      <c r="C392" s="177"/>
      <c r="D392" s="177"/>
      <c r="E392" s="136"/>
      <c r="F392" s="136"/>
      <c r="G392" s="136"/>
      <c r="H392" s="136"/>
      <c r="I392" s="136"/>
      <c r="J392" s="149"/>
      <c r="K392" s="150"/>
      <c r="L392" s="150"/>
      <c r="M392" s="150"/>
      <c r="N392" s="151"/>
      <c r="O392" s="149"/>
      <c r="P392" s="150"/>
      <c r="Q392" s="150"/>
      <c r="R392" s="150"/>
      <c r="S392" s="151"/>
    </row>
    <row r="393" spans="2:24" x14ac:dyDescent="0.4">
      <c r="B393" s="177"/>
      <c r="C393" s="177"/>
      <c r="D393" s="177"/>
      <c r="E393" s="136"/>
      <c r="F393" s="136"/>
      <c r="G393" s="136"/>
      <c r="H393" s="136"/>
      <c r="I393" s="136"/>
      <c r="J393" s="149"/>
      <c r="K393" s="150"/>
      <c r="L393" s="150"/>
      <c r="M393" s="150"/>
      <c r="N393" s="151"/>
      <c r="O393" s="149"/>
      <c r="P393" s="150"/>
      <c r="Q393" s="150"/>
      <c r="R393" s="150"/>
      <c r="S393" s="151"/>
    </row>
    <row r="394" spans="2:24" x14ac:dyDescent="0.4">
      <c r="B394" s="177"/>
      <c r="C394" s="177"/>
      <c r="D394" s="177"/>
      <c r="E394" s="136"/>
      <c r="F394" s="136"/>
      <c r="G394" s="136"/>
      <c r="H394" s="136"/>
      <c r="I394" s="136"/>
      <c r="J394" s="149"/>
      <c r="K394" s="150"/>
      <c r="L394" s="150"/>
      <c r="M394" s="150"/>
      <c r="N394" s="151"/>
      <c r="O394" s="149"/>
      <c r="P394" s="150"/>
      <c r="Q394" s="150"/>
      <c r="R394" s="150"/>
      <c r="S394" s="151"/>
    </row>
    <row r="395" spans="2:24" x14ac:dyDescent="0.4">
      <c r="B395" s="177"/>
      <c r="C395" s="177"/>
      <c r="D395" s="177"/>
      <c r="E395" s="136"/>
      <c r="F395" s="136"/>
      <c r="G395" s="136"/>
      <c r="H395" s="136"/>
      <c r="I395" s="136"/>
      <c r="J395" s="152"/>
      <c r="K395" s="153"/>
      <c r="L395" s="153"/>
      <c r="M395" s="153"/>
      <c r="N395" s="154"/>
      <c r="O395" s="152"/>
      <c r="P395" s="153"/>
      <c r="Q395" s="153"/>
      <c r="R395" s="153"/>
      <c r="S395" s="154"/>
    </row>
    <row r="396" spans="2:24" x14ac:dyDescent="0.4">
      <c r="B396" s="53"/>
      <c r="C396" s="53"/>
      <c r="D396" s="53"/>
      <c r="E396" s="30"/>
      <c r="F396" s="30"/>
      <c r="G396" s="30"/>
      <c r="H396" s="30"/>
      <c r="I396" s="30"/>
      <c r="J396" s="30"/>
      <c r="K396" s="30"/>
      <c r="L396" s="30"/>
      <c r="M396" s="30"/>
      <c r="N396" s="30"/>
      <c r="O396" s="30"/>
      <c r="P396" s="30"/>
      <c r="Q396" s="30"/>
      <c r="R396" s="30"/>
      <c r="S396" s="30"/>
    </row>
    <row r="398" spans="2:24" ht="19.5" x14ac:dyDescent="0.4">
      <c r="C398" s="32"/>
      <c r="D398" s="32"/>
      <c r="E398" s="32"/>
      <c r="F398" s="32"/>
      <c r="G398" s="32"/>
      <c r="X398" s="32"/>
    </row>
    <row r="399" spans="2:24" ht="19.5" x14ac:dyDescent="0.4">
      <c r="C399" s="32"/>
      <c r="D399" s="32"/>
      <c r="E399" s="32"/>
      <c r="F399" s="32"/>
      <c r="G399" s="32"/>
      <c r="X399" s="32"/>
    </row>
    <row r="400" spans="2:24" ht="19.5" x14ac:dyDescent="0.4">
      <c r="C400" s="32"/>
      <c r="D400" s="32"/>
      <c r="E400" s="32"/>
      <c r="F400" s="32"/>
      <c r="G400" s="32"/>
      <c r="X400" s="32"/>
    </row>
    <row r="402" spans="1:22" ht="19.5" x14ac:dyDescent="0.4">
      <c r="A402" s="105">
        <v>8</v>
      </c>
      <c r="B402" s="105"/>
      <c r="C402" s="105"/>
      <c r="D402" s="105"/>
      <c r="E402" s="105"/>
      <c r="F402" s="105"/>
      <c r="G402" s="105"/>
      <c r="H402" s="105"/>
      <c r="I402" s="105"/>
      <c r="J402" s="105"/>
      <c r="K402" s="105"/>
      <c r="L402" s="105"/>
      <c r="M402" s="105"/>
      <c r="N402" s="105"/>
      <c r="O402" s="105"/>
      <c r="P402" s="105"/>
      <c r="Q402" s="105"/>
      <c r="R402" s="105"/>
      <c r="S402" s="105"/>
      <c r="T402" s="105"/>
      <c r="U402" s="105"/>
      <c r="V402" s="105"/>
    </row>
    <row r="403" spans="1:22" ht="19.5" x14ac:dyDescent="0.4">
      <c r="A403" s="39"/>
      <c r="B403" s="39"/>
      <c r="C403" s="39"/>
      <c r="D403" s="39"/>
      <c r="E403" s="39"/>
      <c r="F403" s="39"/>
      <c r="G403" s="39"/>
      <c r="H403" s="39"/>
      <c r="I403" s="39"/>
      <c r="J403" s="39"/>
      <c r="K403" s="39"/>
      <c r="L403" s="39"/>
      <c r="M403" s="39"/>
      <c r="N403" s="39"/>
      <c r="O403" s="39"/>
      <c r="P403" s="39"/>
      <c r="Q403" s="39"/>
      <c r="R403" s="39"/>
      <c r="S403" s="39"/>
      <c r="T403" s="39"/>
      <c r="U403" s="39"/>
      <c r="V403" s="39"/>
    </row>
    <row r="404" spans="1:22" ht="19.5" x14ac:dyDescent="0.4">
      <c r="A404" s="39"/>
      <c r="B404" s="39"/>
      <c r="C404" s="39"/>
      <c r="D404" s="39"/>
      <c r="E404" s="39"/>
      <c r="F404" s="39"/>
      <c r="G404" s="39"/>
      <c r="H404" s="39"/>
      <c r="I404" s="39"/>
      <c r="J404" s="39"/>
      <c r="K404" s="39"/>
      <c r="L404" s="39"/>
      <c r="M404" s="39"/>
      <c r="N404" s="39"/>
      <c r="O404" s="39"/>
      <c r="P404" s="39"/>
      <c r="Q404" s="39"/>
      <c r="R404" s="39"/>
      <c r="S404" s="39"/>
      <c r="T404" s="39"/>
      <c r="U404" s="39"/>
      <c r="V404" s="39"/>
    </row>
    <row r="405" spans="1:22" ht="24" x14ac:dyDescent="0.4">
      <c r="A405" s="178" t="s">
        <v>204</v>
      </c>
      <c r="B405" s="178"/>
      <c r="C405" s="178"/>
      <c r="D405" s="178"/>
      <c r="E405" s="178"/>
      <c r="F405" s="178"/>
      <c r="G405" s="178"/>
      <c r="H405" s="178"/>
      <c r="I405" s="178"/>
      <c r="J405" s="178"/>
      <c r="K405" s="178"/>
      <c r="L405" s="178"/>
      <c r="M405" s="178"/>
      <c r="N405" s="178"/>
      <c r="O405" s="178"/>
      <c r="P405" s="178"/>
      <c r="Q405" s="178"/>
      <c r="R405" s="178"/>
      <c r="S405" s="178"/>
      <c r="T405" s="178"/>
      <c r="U405" s="178"/>
      <c r="V405" s="178"/>
    </row>
    <row r="406" spans="1:22" ht="18.75" customHeight="1" x14ac:dyDescent="0.4">
      <c r="B406" s="136"/>
      <c r="C406" s="136"/>
      <c r="D406" s="136"/>
      <c r="E406" s="156" t="s">
        <v>157</v>
      </c>
      <c r="F406" s="156"/>
      <c r="G406" s="156"/>
      <c r="H406" s="156"/>
      <c r="I406" s="156"/>
      <c r="J406" s="158" t="s">
        <v>158</v>
      </c>
      <c r="K406" s="159"/>
      <c r="L406" s="159"/>
      <c r="M406" s="159"/>
      <c r="N406" s="160"/>
      <c r="O406" s="158" t="s">
        <v>159</v>
      </c>
      <c r="P406" s="159"/>
      <c r="Q406" s="159"/>
      <c r="R406" s="159"/>
      <c r="S406" s="160"/>
      <c r="T406" s="40"/>
    </row>
    <row r="407" spans="1:22" x14ac:dyDescent="0.4">
      <c r="B407" s="136"/>
      <c r="C407" s="136"/>
      <c r="D407" s="136"/>
      <c r="E407" s="156"/>
      <c r="F407" s="156"/>
      <c r="G407" s="156"/>
      <c r="H407" s="156"/>
      <c r="I407" s="156"/>
      <c r="J407" s="161"/>
      <c r="K407" s="162"/>
      <c r="L407" s="162"/>
      <c r="M407" s="162"/>
      <c r="N407" s="163"/>
      <c r="O407" s="161"/>
      <c r="P407" s="162"/>
      <c r="Q407" s="162"/>
      <c r="R407" s="162"/>
      <c r="S407" s="163"/>
      <c r="T407" s="40"/>
    </row>
    <row r="408" spans="1:22" x14ac:dyDescent="0.4">
      <c r="B408" s="136"/>
      <c r="C408" s="136"/>
      <c r="D408" s="136"/>
      <c r="E408" s="156"/>
      <c r="F408" s="156"/>
      <c r="G408" s="156"/>
      <c r="H408" s="156"/>
      <c r="I408" s="156"/>
      <c r="J408" s="164"/>
      <c r="K408" s="165"/>
      <c r="L408" s="165"/>
      <c r="M408" s="165"/>
      <c r="N408" s="166"/>
      <c r="O408" s="164"/>
      <c r="P408" s="165"/>
      <c r="Q408" s="165"/>
      <c r="R408" s="165"/>
      <c r="S408" s="166"/>
      <c r="T408" s="40"/>
    </row>
    <row r="409" spans="1:22" ht="18.75" customHeight="1" x14ac:dyDescent="0.4">
      <c r="B409" s="117" t="s">
        <v>150</v>
      </c>
      <c r="C409" s="118"/>
      <c r="D409" s="119"/>
      <c r="E409" s="157"/>
      <c r="F409" s="157"/>
      <c r="G409" s="157"/>
      <c r="H409" s="157"/>
      <c r="I409" s="157"/>
      <c r="J409" s="167"/>
      <c r="K409" s="168"/>
      <c r="L409" s="168"/>
      <c r="M409" s="168"/>
      <c r="N409" s="169"/>
      <c r="O409" s="167"/>
      <c r="P409" s="168"/>
      <c r="Q409" s="168"/>
      <c r="R409" s="168"/>
      <c r="S409" s="168"/>
      <c r="T409" s="40"/>
    </row>
    <row r="410" spans="1:22" x14ac:dyDescent="0.4">
      <c r="B410" s="120"/>
      <c r="C410" s="121"/>
      <c r="D410" s="122"/>
      <c r="E410" s="157"/>
      <c r="F410" s="157"/>
      <c r="G410" s="157"/>
      <c r="H410" s="157"/>
      <c r="I410" s="157"/>
      <c r="J410" s="170"/>
      <c r="K410" s="171"/>
      <c r="L410" s="171"/>
      <c r="M410" s="171"/>
      <c r="N410" s="172"/>
      <c r="O410" s="170"/>
      <c r="P410" s="171"/>
      <c r="Q410" s="171"/>
      <c r="R410" s="171"/>
      <c r="S410" s="171"/>
      <c r="T410" s="40"/>
    </row>
    <row r="411" spans="1:22" x14ac:dyDescent="0.4">
      <c r="B411" s="120"/>
      <c r="C411" s="121"/>
      <c r="D411" s="122"/>
      <c r="E411" s="157"/>
      <c r="F411" s="157"/>
      <c r="G411" s="157"/>
      <c r="H411" s="157"/>
      <c r="I411" s="157"/>
      <c r="J411" s="170"/>
      <c r="K411" s="171"/>
      <c r="L411" s="171"/>
      <c r="M411" s="171"/>
      <c r="N411" s="172"/>
      <c r="O411" s="170"/>
      <c r="P411" s="171"/>
      <c r="Q411" s="171"/>
      <c r="R411" s="171"/>
      <c r="S411" s="171"/>
      <c r="T411" s="40"/>
    </row>
    <row r="412" spans="1:22" x14ac:dyDescent="0.4">
      <c r="B412" s="120"/>
      <c r="C412" s="121"/>
      <c r="D412" s="122"/>
      <c r="E412" s="157"/>
      <c r="F412" s="157"/>
      <c r="G412" s="157"/>
      <c r="H412" s="157"/>
      <c r="I412" s="157"/>
      <c r="J412" s="170"/>
      <c r="K412" s="171"/>
      <c r="L412" s="171"/>
      <c r="M412" s="171"/>
      <c r="N412" s="172"/>
      <c r="O412" s="170"/>
      <c r="P412" s="171"/>
      <c r="Q412" s="171"/>
      <c r="R412" s="171"/>
      <c r="S412" s="171"/>
      <c r="T412" s="40"/>
    </row>
    <row r="413" spans="1:22" x14ac:dyDescent="0.4">
      <c r="B413" s="120"/>
      <c r="C413" s="121"/>
      <c r="D413" s="122"/>
      <c r="E413" s="157"/>
      <c r="F413" s="157"/>
      <c r="G413" s="157"/>
      <c r="H413" s="157"/>
      <c r="I413" s="157"/>
      <c r="J413" s="170"/>
      <c r="K413" s="171"/>
      <c r="L413" s="171"/>
      <c r="M413" s="171"/>
      <c r="N413" s="172"/>
      <c r="O413" s="170"/>
      <c r="P413" s="171"/>
      <c r="Q413" s="171"/>
      <c r="R413" s="171"/>
      <c r="S413" s="171"/>
      <c r="T413" s="40"/>
    </row>
    <row r="414" spans="1:22" x14ac:dyDescent="0.4">
      <c r="B414" s="120"/>
      <c r="C414" s="121"/>
      <c r="D414" s="122"/>
      <c r="E414" s="157"/>
      <c r="F414" s="157"/>
      <c r="G414" s="157"/>
      <c r="H414" s="157"/>
      <c r="I414" s="157"/>
      <c r="J414" s="170"/>
      <c r="K414" s="171"/>
      <c r="L414" s="171"/>
      <c r="M414" s="171"/>
      <c r="N414" s="172"/>
      <c r="O414" s="170"/>
      <c r="P414" s="171"/>
      <c r="Q414" s="171"/>
      <c r="R414" s="171"/>
      <c r="S414" s="171"/>
      <c r="T414" s="40"/>
    </row>
    <row r="415" spans="1:22" x14ac:dyDescent="0.4">
      <c r="B415" s="123"/>
      <c r="C415" s="124"/>
      <c r="D415" s="125"/>
      <c r="E415" s="157"/>
      <c r="F415" s="157"/>
      <c r="G415" s="157"/>
      <c r="H415" s="157"/>
      <c r="I415" s="157"/>
      <c r="J415" s="173"/>
      <c r="K415" s="174"/>
      <c r="L415" s="174"/>
      <c r="M415" s="174"/>
      <c r="N415" s="175"/>
      <c r="O415" s="173"/>
      <c r="P415" s="174"/>
      <c r="Q415" s="174"/>
      <c r="R415" s="174"/>
      <c r="S415" s="174"/>
      <c r="T415" s="40"/>
    </row>
    <row r="416" spans="1:22" ht="18.75" customHeight="1" x14ac:dyDescent="0.4">
      <c r="B416" s="126" t="s">
        <v>151</v>
      </c>
      <c r="C416" s="127"/>
      <c r="D416" s="128"/>
      <c r="E416" s="157"/>
      <c r="F416" s="157"/>
      <c r="G416" s="157"/>
      <c r="H416" s="157"/>
      <c r="I416" s="157"/>
      <c r="J416" s="137" t="s">
        <v>39</v>
      </c>
      <c r="K416" s="138"/>
      <c r="L416" s="138"/>
      <c r="M416" s="138"/>
      <c r="N416" s="139"/>
      <c r="O416" s="137"/>
      <c r="P416" s="138"/>
      <c r="Q416" s="138"/>
      <c r="R416" s="138"/>
      <c r="S416" s="138"/>
      <c r="T416" s="40"/>
    </row>
    <row r="417" spans="2:20" ht="18.75" customHeight="1" x14ac:dyDescent="0.4">
      <c r="B417" s="129"/>
      <c r="C417" s="130"/>
      <c r="D417" s="131"/>
      <c r="E417" s="157"/>
      <c r="F417" s="157"/>
      <c r="G417" s="157"/>
      <c r="H417" s="157"/>
      <c r="I417" s="157"/>
      <c r="J417" s="140"/>
      <c r="K417" s="141"/>
      <c r="L417" s="141"/>
      <c r="M417" s="141"/>
      <c r="N417" s="142"/>
      <c r="O417" s="140"/>
      <c r="P417" s="141"/>
      <c r="Q417" s="141"/>
      <c r="R417" s="141"/>
      <c r="S417" s="141"/>
      <c r="T417" s="40"/>
    </row>
    <row r="418" spans="2:20" ht="18.75" customHeight="1" x14ac:dyDescent="0.4">
      <c r="B418" s="129"/>
      <c r="C418" s="130"/>
      <c r="D418" s="131"/>
      <c r="E418" s="157"/>
      <c r="F418" s="157"/>
      <c r="G418" s="157"/>
      <c r="H418" s="157"/>
      <c r="I418" s="157"/>
      <c r="J418" s="140"/>
      <c r="K418" s="141"/>
      <c r="L418" s="141"/>
      <c r="M418" s="141"/>
      <c r="N418" s="142"/>
      <c r="O418" s="140"/>
      <c r="P418" s="141"/>
      <c r="Q418" s="141"/>
      <c r="R418" s="141"/>
      <c r="S418" s="141"/>
      <c r="T418" s="40"/>
    </row>
    <row r="419" spans="2:20" ht="18.75" customHeight="1" x14ac:dyDescent="0.4">
      <c r="B419" s="129"/>
      <c r="C419" s="130"/>
      <c r="D419" s="131"/>
      <c r="E419" s="157"/>
      <c r="F419" s="157"/>
      <c r="G419" s="157"/>
      <c r="H419" s="157"/>
      <c r="I419" s="157"/>
      <c r="J419" s="140"/>
      <c r="K419" s="141"/>
      <c r="L419" s="141"/>
      <c r="M419" s="141"/>
      <c r="N419" s="142"/>
      <c r="O419" s="140"/>
      <c r="P419" s="141"/>
      <c r="Q419" s="141"/>
      <c r="R419" s="141"/>
      <c r="S419" s="141"/>
      <c r="T419" s="40"/>
    </row>
    <row r="420" spans="2:20" ht="18.75" customHeight="1" x14ac:dyDescent="0.4">
      <c r="B420" s="129"/>
      <c r="C420" s="130"/>
      <c r="D420" s="131"/>
      <c r="E420" s="157"/>
      <c r="F420" s="157"/>
      <c r="G420" s="157"/>
      <c r="H420" s="157"/>
      <c r="I420" s="157"/>
      <c r="J420" s="140"/>
      <c r="K420" s="141"/>
      <c r="L420" s="141"/>
      <c r="M420" s="141"/>
      <c r="N420" s="142"/>
      <c r="O420" s="140"/>
      <c r="P420" s="141"/>
      <c r="Q420" s="141"/>
      <c r="R420" s="141"/>
      <c r="S420" s="141"/>
      <c r="T420" s="40"/>
    </row>
    <row r="421" spans="2:20" ht="18.75" customHeight="1" x14ac:dyDescent="0.4">
      <c r="B421" s="129"/>
      <c r="C421" s="130"/>
      <c r="D421" s="131"/>
      <c r="E421" s="157"/>
      <c r="F421" s="157"/>
      <c r="G421" s="157"/>
      <c r="H421" s="157"/>
      <c r="I421" s="157"/>
      <c r="J421" s="140"/>
      <c r="K421" s="141"/>
      <c r="L421" s="141"/>
      <c r="M421" s="141"/>
      <c r="N421" s="142"/>
      <c r="O421" s="140"/>
      <c r="P421" s="141"/>
      <c r="Q421" s="141"/>
      <c r="R421" s="141"/>
      <c r="S421" s="141"/>
      <c r="T421" s="40"/>
    </row>
    <row r="422" spans="2:20" ht="18.75" customHeight="1" x14ac:dyDescent="0.4">
      <c r="B422" s="132"/>
      <c r="C422" s="133"/>
      <c r="D422" s="134"/>
      <c r="E422" s="157"/>
      <c r="F422" s="157"/>
      <c r="G422" s="157"/>
      <c r="H422" s="157"/>
      <c r="I422" s="157"/>
      <c r="J422" s="143"/>
      <c r="K422" s="144"/>
      <c r="L422" s="144"/>
      <c r="M422" s="144"/>
      <c r="N422" s="145"/>
      <c r="O422" s="143"/>
      <c r="P422" s="144"/>
      <c r="Q422" s="144"/>
      <c r="R422" s="144"/>
      <c r="S422" s="144"/>
      <c r="T422" s="40"/>
    </row>
    <row r="423" spans="2:20" ht="18.75" customHeight="1" x14ac:dyDescent="0.4">
      <c r="B423" s="117" t="s">
        <v>37</v>
      </c>
      <c r="C423" s="118"/>
      <c r="D423" s="119"/>
      <c r="E423" s="136"/>
      <c r="F423" s="136"/>
      <c r="G423" s="136"/>
      <c r="H423" s="136"/>
      <c r="I423" s="136"/>
      <c r="J423" s="137" t="s">
        <v>39</v>
      </c>
      <c r="K423" s="138"/>
      <c r="L423" s="138"/>
      <c r="M423" s="138"/>
      <c r="N423" s="139"/>
      <c r="O423" s="137" t="s">
        <v>39</v>
      </c>
      <c r="P423" s="138"/>
      <c r="Q423" s="138"/>
      <c r="R423" s="138"/>
      <c r="S423" s="138"/>
      <c r="T423" s="46"/>
    </row>
    <row r="424" spans="2:20" ht="18.75" customHeight="1" x14ac:dyDescent="0.4">
      <c r="B424" s="120"/>
      <c r="C424" s="121"/>
      <c r="D424" s="122"/>
      <c r="E424" s="136"/>
      <c r="F424" s="136"/>
      <c r="G424" s="136"/>
      <c r="H424" s="136"/>
      <c r="I424" s="136"/>
      <c r="J424" s="140"/>
      <c r="K424" s="141"/>
      <c r="L424" s="141"/>
      <c r="M424" s="141"/>
      <c r="N424" s="142"/>
      <c r="O424" s="140"/>
      <c r="P424" s="141"/>
      <c r="Q424" s="141"/>
      <c r="R424" s="141"/>
      <c r="S424" s="141"/>
      <c r="T424" s="46"/>
    </row>
    <row r="425" spans="2:20" ht="18.75" customHeight="1" x14ac:dyDescent="0.4">
      <c r="B425" s="120"/>
      <c r="C425" s="121"/>
      <c r="D425" s="122"/>
      <c r="E425" s="136"/>
      <c r="F425" s="136"/>
      <c r="G425" s="136"/>
      <c r="H425" s="136"/>
      <c r="I425" s="136"/>
      <c r="J425" s="140"/>
      <c r="K425" s="141"/>
      <c r="L425" s="141"/>
      <c r="M425" s="141"/>
      <c r="N425" s="142"/>
      <c r="O425" s="140"/>
      <c r="P425" s="141"/>
      <c r="Q425" s="141"/>
      <c r="R425" s="141"/>
      <c r="S425" s="141"/>
      <c r="T425" s="46"/>
    </row>
    <row r="426" spans="2:20" ht="18.75" customHeight="1" x14ac:dyDescent="0.4">
      <c r="B426" s="120"/>
      <c r="C426" s="121"/>
      <c r="D426" s="122"/>
      <c r="E426" s="136"/>
      <c r="F426" s="136"/>
      <c r="G426" s="136"/>
      <c r="H426" s="136"/>
      <c r="I426" s="136"/>
      <c r="J426" s="140"/>
      <c r="K426" s="141"/>
      <c r="L426" s="141"/>
      <c r="M426" s="141"/>
      <c r="N426" s="142"/>
      <c r="O426" s="140"/>
      <c r="P426" s="141"/>
      <c r="Q426" s="141"/>
      <c r="R426" s="141"/>
      <c r="S426" s="141"/>
      <c r="T426" s="46"/>
    </row>
    <row r="427" spans="2:20" ht="18.75" customHeight="1" x14ac:dyDescent="0.4">
      <c r="B427" s="120"/>
      <c r="C427" s="121"/>
      <c r="D427" s="122"/>
      <c r="E427" s="136"/>
      <c r="F427" s="136"/>
      <c r="G427" s="136"/>
      <c r="H427" s="136"/>
      <c r="I427" s="136"/>
      <c r="J427" s="140"/>
      <c r="K427" s="141"/>
      <c r="L427" s="141"/>
      <c r="M427" s="141"/>
      <c r="N427" s="142"/>
      <c r="O427" s="140"/>
      <c r="P427" s="141"/>
      <c r="Q427" s="141"/>
      <c r="R427" s="141"/>
      <c r="S427" s="141"/>
      <c r="T427" s="46"/>
    </row>
    <row r="428" spans="2:20" ht="18.75" customHeight="1" x14ac:dyDescent="0.4">
      <c r="B428" s="120"/>
      <c r="C428" s="121"/>
      <c r="D428" s="122"/>
      <c r="E428" s="136"/>
      <c r="F428" s="136"/>
      <c r="G428" s="136"/>
      <c r="H428" s="136"/>
      <c r="I428" s="136"/>
      <c r="J428" s="140"/>
      <c r="K428" s="141"/>
      <c r="L428" s="141"/>
      <c r="M428" s="141"/>
      <c r="N428" s="142"/>
      <c r="O428" s="140"/>
      <c r="P428" s="141"/>
      <c r="Q428" s="141"/>
      <c r="R428" s="141"/>
      <c r="S428" s="141"/>
      <c r="T428" s="46"/>
    </row>
    <row r="429" spans="2:20" ht="18.75" customHeight="1" x14ac:dyDescent="0.4">
      <c r="B429" s="123"/>
      <c r="C429" s="124"/>
      <c r="D429" s="125"/>
      <c r="E429" s="136"/>
      <c r="F429" s="136"/>
      <c r="G429" s="136"/>
      <c r="H429" s="136"/>
      <c r="I429" s="136"/>
      <c r="J429" s="143"/>
      <c r="K429" s="144"/>
      <c r="L429" s="144"/>
      <c r="M429" s="144"/>
      <c r="N429" s="145"/>
      <c r="O429" s="143"/>
      <c r="P429" s="144"/>
      <c r="Q429" s="144"/>
      <c r="R429" s="144"/>
      <c r="S429" s="144"/>
      <c r="T429" s="46"/>
    </row>
    <row r="430" spans="2:20" x14ac:dyDescent="0.4">
      <c r="B430" s="135" t="s">
        <v>38</v>
      </c>
      <c r="C430" s="135"/>
      <c r="D430" s="135"/>
      <c r="E430" s="136"/>
      <c r="F430" s="136"/>
      <c r="G430" s="136"/>
      <c r="H430" s="136"/>
      <c r="I430" s="136"/>
      <c r="J430" s="146"/>
      <c r="K430" s="147"/>
      <c r="L430" s="147"/>
      <c r="M430" s="147"/>
      <c r="N430" s="148"/>
      <c r="O430" s="146"/>
      <c r="P430" s="147"/>
      <c r="Q430" s="147"/>
      <c r="R430" s="147"/>
      <c r="S430" s="147"/>
      <c r="T430" s="8"/>
    </row>
    <row r="431" spans="2:20" x14ac:dyDescent="0.4">
      <c r="B431" s="135"/>
      <c r="C431" s="135"/>
      <c r="D431" s="135"/>
      <c r="E431" s="136"/>
      <c r="F431" s="136"/>
      <c r="G431" s="136"/>
      <c r="H431" s="136"/>
      <c r="I431" s="136"/>
      <c r="J431" s="149"/>
      <c r="K431" s="150"/>
      <c r="L431" s="150"/>
      <c r="M431" s="150"/>
      <c r="N431" s="151"/>
      <c r="O431" s="149"/>
      <c r="P431" s="150"/>
      <c r="Q431" s="150"/>
      <c r="R431" s="150"/>
      <c r="S431" s="150"/>
      <c r="T431" s="8"/>
    </row>
    <row r="432" spans="2:20" x14ac:dyDescent="0.4">
      <c r="B432" s="135"/>
      <c r="C432" s="135"/>
      <c r="D432" s="135"/>
      <c r="E432" s="136"/>
      <c r="F432" s="136"/>
      <c r="G432" s="136"/>
      <c r="H432" s="136"/>
      <c r="I432" s="136"/>
      <c r="J432" s="149"/>
      <c r="K432" s="150"/>
      <c r="L432" s="150"/>
      <c r="M432" s="150"/>
      <c r="N432" s="151"/>
      <c r="O432" s="149"/>
      <c r="P432" s="150"/>
      <c r="Q432" s="150"/>
      <c r="R432" s="150"/>
      <c r="S432" s="150"/>
      <c r="T432" s="8"/>
    </row>
    <row r="433" spans="1:24" x14ac:dyDescent="0.4">
      <c r="B433" s="135"/>
      <c r="C433" s="135"/>
      <c r="D433" s="135"/>
      <c r="E433" s="136"/>
      <c r="F433" s="136"/>
      <c r="G433" s="136"/>
      <c r="H433" s="136"/>
      <c r="I433" s="136"/>
      <c r="J433" s="149"/>
      <c r="K433" s="150"/>
      <c r="L433" s="150"/>
      <c r="M433" s="150"/>
      <c r="N433" s="151"/>
      <c r="O433" s="149"/>
      <c r="P433" s="150"/>
      <c r="Q433" s="150"/>
      <c r="R433" s="150"/>
      <c r="S433" s="150"/>
      <c r="T433" s="8"/>
    </row>
    <row r="434" spans="1:24" x14ac:dyDescent="0.4">
      <c r="B434" s="135"/>
      <c r="C434" s="135"/>
      <c r="D434" s="135"/>
      <c r="E434" s="136"/>
      <c r="F434" s="136"/>
      <c r="G434" s="136"/>
      <c r="H434" s="136"/>
      <c r="I434" s="136"/>
      <c r="J434" s="149"/>
      <c r="K434" s="150"/>
      <c r="L434" s="150"/>
      <c r="M434" s="150"/>
      <c r="N434" s="151"/>
      <c r="O434" s="149"/>
      <c r="P434" s="150"/>
      <c r="Q434" s="150"/>
      <c r="R434" s="150"/>
      <c r="S434" s="150"/>
      <c r="T434" s="8"/>
    </row>
    <row r="435" spans="1:24" x14ac:dyDescent="0.4">
      <c r="B435" s="135"/>
      <c r="C435" s="135"/>
      <c r="D435" s="135"/>
      <c r="E435" s="136"/>
      <c r="F435" s="136"/>
      <c r="G435" s="136"/>
      <c r="H435" s="136"/>
      <c r="I435" s="136"/>
      <c r="J435" s="149"/>
      <c r="K435" s="150"/>
      <c r="L435" s="150"/>
      <c r="M435" s="150"/>
      <c r="N435" s="151"/>
      <c r="O435" s="149"/>
      <c r="P435" s="150"/>
      <c r="Q435" s="150"/>
      <c r="R435" s="150"/>
      <c r="S435" s="150"/>
      <c r="T435" s="8"/>
    </row>
    <row r="436" spans="1:24" x14ac:dyDescent="0.4">
      <c r="B436" s="135"/>
      <c r="C436" s="135"/>
      <c r="D436" s="135"/>
      <c r="E436" s="136"/>
      <c r="F436" s="136"/>
      <c r="G436" s="136"/>
      <c r="H436" s="136"/>
      <c r="I436" s="136"/>
      <c r="J436" s="152"/>
      <c r="K436" s="153"/>
      <c r="L436" s="153"/>
      <c r="M436" s="153"/>
      <c r="N436" s="154"/>
      <c r="O436" s="152"/>
      <c r="P436" s="153"/>
      <c r="Q436" s="153"/>
      <c r="R436" s="153"/>
      <c r="S436" s="153"/>
      <c r="T436" s="8"/>
    </row>
    <row r="439" spans="1:24" ht="19.5" x14ac:dyDescent="0.4">
      <c r="C439" s="32"/>
      <c r="D439" s="32"/>
      <c r="E439" s="32"/>
      <c r="F439" s="32"/>
      <c r="G439" s="32"/>
      <c r="X439" s="32"/>
    </row>
    <row r="440" spans="1:24" ht="19.5" x14ac:dyDescent="0.4">
      <c r="C440" s="32"/>
      <c r="D440" s="32"/>
      <c r="E440" s="32"/>
      <c r="F440" s="32"/>
      <c r="G440" s="32"/>
      <c r="X440" s="32"/>
    </row>
    <row r="441" spans="1:24" ht="19.5" x14ac:dyDescent="0.4">
      <c r="C441" s="32"/>
      <c r="D441" s="32"/>
      <c r="E441" s="32"/>
      <c r="F441" s="32"/>
      <c r="G441" s="32"/>
      <c r="X441" s="32"/>
    </row>
    <row r="442" spans="1:24" ht="19.5" x14ac:dyDescent="0.4">
      <c r="B442" s="53"/>
      <c r="C442" s="53"/>
      <c r="D442" s="53"/>
      <c r="E442" s="30"/>
      <c r="F442" s="30"/>
      <c r="G442" s="30"/>
      <c r="H442" s="30"/>
      <c r="I442" s="30"/>
      <c r="J442" s="30"/>
      <c r="K442" s="30"/>
      <c r="L442" s="30"/>
      <c r="M442" s="30"/>
      <c r="N442" s="30"/>
      <c r="O442" s="30"/>
      <c r="P442" s="30"/>
      <c r="Q442" s="30"/>
      <c r="R442" s="30"/>
      <c r="S442" s="30"/>
      <c r="X442" s="32"/>
    </row>
    <row r="443" spans="1:24" ht="19.5" x14ac:dyDescent="0.4">
      <c r="X443" s="32"/>
    </row>
    <row r="447" spans="1:24" ht="29.25" customHeight="1" x14ac:dyDescent="0.4"/>
    <row r="448" spans="1:24" ht="19.5" x14ac:dyDescent="0.4">
      <c r="A448" s="105">
        <v>9</v>
      </c>
      <c r="B448" s="105"/>
      <c r="C448" s="105"/>
      <c r="D448" s="105"/>
      <c r="E448" s="105"/>
      <c r="F448" s="105"/>
      <c r="G448" s="105"/>
      <c r="H448" s="105"/>
      <c r="I448" s="105"/>
      <c r="J448" s="105"/>
      <c r="K448" s="105"/>
      <c r="L448" s="105"/>
      <c r="M448" s="105"/>
      <c r="N448" s="105"/>
      <c r="O448" s="105"/>
      <c r="P448" s="105"/>
      <c r="Q448" s="105"/>
      <c r="R448" s="105"/>
      <c r="S448" s="105"/>
      <c r="T448" s="105"/>
      <c r="U448" s="105"/>
      <c r="V448" s="105"/>
    </row>
    <row r="449" spans="1:24" ht="19.5" x14ac:dyDescent="0.4">
      <c r="A449" s="39"/>
      <c r="B449" s="39"/>
      <c r="C449" s="39"/>
      <c r="D449" s="39"/>
      <c r="E449" s="39"/>
      <c r="F449" s="39"/>
      <c r="G449" s="39"/>
      <c r="H449" s="39"/>
      <c r="I449" s="39"/>
      <c r="J449" s="39"/>
      <c r="K449" s="39"/>
      <c r="L449" s="39"/>
      <c r="M449" s="39"/>
      <c r="N449" s="39"/>
      <c r="O449" s="39"/>
      <c r="P449" s="39"/>
      <c r="Q449" s="39"/>
      <c r="R449" s="39"/>
      <c r="S449" s="39"/>
      <c r="T449" s="39"/>
      <c r="U449" s="39"/>
      <c r="V449" s="39"/>
    </row>
    <row r="454" spans="1:24" ht="19.5" x14ac:dyDescent="0.4">
      <c r="A454" s="23"/>
      <c r="B454" s="15" t="s">
        <v>40</v>
      </c>
      <c r="C454" s="23"/>
      <c r="D454" s="23"/>
      <c r="E454" s="23"/>
      <c r="F454" s="23"/>
      <c r="G454" s="23"/>
      <c r="H454" s="23"/>
      <c r="I454" s="23"/>
      <c r="J454" s="23"/>
      <c r="K454" s="23"/>
      <c r="L454" s="23"/>
      <c r="M454" s="23"/>
      <c r="N454" s="23"/>
      <c r="O454" s="23"/>
      <c r="P454" s="23"/>
      <c r="Q454" s="23"/>
      <c r="R454" s="23"/>
      <c r="S454" s="23"/>
      <c r="T454" s="23"/>
      <c r="U454" s="23"/>
      <c r="V454" s="23"/>
    </row>
    <row r="455" spans="1:24" ht="19.5" x14ac:dyDescent="0.4">
      <c r="A455" s="23"/>
      <c r="B455" s="23" t="s">
        <v>41</v>
      </c>
      <c r="C455" s="23"/>
      <c r="D455" s="23"/>
      <c r="E455" s="23"/>
      <c r="F455" s="23"/>
      <c r="G455" s="23"/>
      <c r="H455" s="23"/>
      <c r="I455" s="23"/>
      <c r="J455" s="23"/>
      <c r="K455" s="23"/>
      <c r="L455" s="23"/>
      <c r="M455" s="23"/>
      <c r="N455" s="23"/>
      <c r="O455" s="23"/>
      <c r="P455" s="23"/>
      <c r="Q455" s="23"/>
      <c r="R455" s="23"/>
      <c r="S455" s="23"/>
      <c r="T455" s="23"/>
      <c r="U455" s="23"/>
      <c r="V455" s="23"/>
    </row>
    <row r="456" spans="1:24" ht="24.75" customHeight="1" x14ac:dyDescent="0.4">
      <c r="A456" s="23"/>
      <c r="B456" s="57"/>
      <c r="C456" s="50" t="s">
        <v>42</v>
      </c>
      <c r="D456" s="50"/>
      <c r="E456" s="50"/>
      <c r="F456" s="50"/>
      <c r="G456" s="50"/>
      <c r="H456" s="50"/>
      <c r="I456" s="50"/>
      <c r="J456" s="50"/>
      <c r="K456" s="50"/>
      <c r="L456" s="50"/>
      <c r="M456" s="50"/>
      <c r="N456" s="58"/>
      <c r="O456" s="59"/>
      <c r="P456" s="109">
        <v>0</v>
      </c>
      <c r="Q456" s="110"/>
      <c r="R456" s="60" t="b">
        <v>0</v>
      </c>
      <c r="S456" s="23"/>
      <c r="T456" s="23"/>
      <c r="U456" s="23"/>
      <c r="V456" s="23"/>
      <c r="X456" s="208" t="s">
        <v>243</v>
      </c>
    </row>
    <row r="457" spans="1:24" ht="24.75" customHeight="1" x14ac:dyDescent="0.4">
      <c r="A457" s="23"/>
      <c r="B457" s="57"/>
      <c r="C457" s="50" t="s">
        <v>43</v>
      </c>
      <c r="D457" s="50"/>
      <c r="E457" s="50"/>
      <c r="F457" s="50"/>
      <c r="G457" s="50"/>
      <c r="H457" s="50"/>
      <c r="I457" s="50"/>
      <c r="J457" s="50"/>
      <c r="K457" s="50"/>
      <c r="L457" s="50"/>
      <c r="M457" s="50"/>
      <c r="N457" s="50"/>
      <c r="O457" s="61"/>
      <c r="P457" s="109">
        <v>3.5</v>
      </c>
      <c r="Q457" s="110"/>
      <c r="R457" s="115" t="b">
        <v>0</v>
      </c>
      <c r="S457" s="23"/>
      <c r="T457" s="23"/>
      <c r="U457" s="23"/>
      <c r="V457" s="23"/>
      <c r="X457" s="208" t="s">
        <v>242</v>
      </c>
    </row>
    <row r="458" spans="1:24" ht="24.75" customHeight="1" x14ac:dyDescent="0.4">
      <c r="A458" s="23"/>
      <c r="B458" s="62"/>
      <c r="C458" s="49" t="s">
        <v>44</v>
      </c>
      <c r="D458" s="49"/>
      <c r="E458" s="49"/>
      <c r="F458" s="49"/>
      <c r="G458" s="49"/>
      <c r="H458" s="49"/>
      <c r="I458" s="49"/>
      <c r="J458" s="49"/>
      <c r="K458" s="49"/>
      <c r="L458" s="49"/>
      <c r="M458" s="49"/>
      <c r="N458" s="49"/>
      <c r="O458" s="63"/>
      <c r="P458" s="111"/>
      <c r="Q458" s="112"/>
      <c r="R458" s="115"/>
      <c r="S458" s="23"/>
      <c r="T458" s="23"/>
      <c r="U458" s="23"/>
      <c r="V458" s="23"/>
    </row>
    <row r="459" spans="1:24" ht="24.75" customHeight="1" x14ac:dyDescent="0.4">
      <c r="A459" s="23"/>
      <c r="B459" s="57"/>
      <c r="C459" s="50" t="s">
        <v>45</v>
      </c>
      <c r="D459" s="50"/>
      <c r="E459" s="50"/>
      <c r="F459" s="50"/>
      <c r="G459" s="50"/>
      <c r="H459" s="50"/>
      <c r="I459" s="50"/>
      <c r="J459" s="50"/>
      <c r="K459" s="50"/>
      <c r="L459" s="50"/>
      <c r="M459" s="50"/>
      <c r="N459" s="50"/>
      <c r="O459" s="59"/>
      <c r="P459" s="109">
        <v>5</v>
      </c>
      <c r="Q459" s="110"/>
      <c r="R459" s="115" t="b">
        <v>0</v>
      </c>
      <c r="S459" s="106">
        <f>SUMIF(R456:R462,TRUE,P456:Q462)</f>
        <v>0</v>
      </c>
      <c r="T459" s="108"/>
      <c r="U459" s="107"/>
      <c r="V459" s="23"/>
    </row>
    <row r="460" spans="1:24" ht="24.75" customHeight="1" x14ac:dyDescent="0.4">
      <c r="A460" s="23"/>
      <c r="B460" s="62"/>
      <c r="C460" s="49" t="s">
        <v>46</v>
      </c>
      <c r="D460" s="49"/>
      <c r="E460" s="49"/>
      <c r="F460" s="49"/>
      <c r="G460" s="49"/>
      <c r="H460" s="49"/>
      <c r="I460" s="49"/>
      <c r="J460" s="49"/>
      <c r="K460" s="49"/>
      <c r="L460" s="49"/>
      <c r="M460" s="49"/>
      <c r="N460" s="49"/>
      <c r="O460" s="64"/>
      <c r="P460" s="111"/>
      <c r="Q460" s="112"/>
      <c r="R460" s="115"/>
      <c r="S460" s="23"/>
      <c r="T460" s="23"/>
      <c r="U460" s="23"/>
      <c r="V460" s="23"/>
    </row>
    <row r="461" spans="1:24" ht="24.75" customHeight="1" x14ac:dyDescent="0.4">
      <c r="A461" s="23"/>
      <c r="B461" s="65"/>
      <c r="C461" s="23" t="s">
        <v>47</v>
      </c>
      <c r="D461" s="23"/>
      <c r="E461" s="23"/>
      <c r="F461" s="23"/>
      <c r="G461" s="23"/>
      <c r="H461" s="23"/>
      <c r="I461" s="23"/>
      <c r="J461" s="23"/>
      <c r="K461" s="23"/>
      <c r="L461" s="23"/>
      <c r="M461" s="23"/>
      <c r="N461" s="23"/>
      <c r="O461" s="66"/>
      <c r="P461" s="109">
        <v>6.5</v>
      </c>
      <c r="Q461" s="110"/>
      <c r="R461" s="115" t="b">
        <v>0</v>
      </c>
      <c r="S461" s="23"/>
      <c r="T461" s="23"/>
      <c r="U461" s="23"/>
      <c r="V461" s="23"/>
    </row>
    <row r="462" spans="1:24" ht="24.75" customHeight="1" x14ac:dyDescent="0.4">
      <c r="A462" s="23"/>
      <c r="B462" s="62"/>
      <c r="C462" s="49" t="s">
        <v>48</v>
      </c>
      <c r="D462" s="49"/>
      <c r="E462" s="49"/>
      <c r="F462" s="49"/>
      <c r="G462" s="49"/>
      <c r="H462" s="49"/>
      <c r="I462" s="49"/>
      <c r="J462" s="49"/>
      <c r="K462" s="49"/>
      <c r="L462" s="49"/>
      <c r="M462" s="49"/>
      <c r="N462" s="49"/>
      <c r="O462" s="64"/>
      <c r="P462" s="111"/>
      <c r="Q462" s="112"/>
      <c r="R462" s="115"/>
      <c r="S462" s="23"/>
      <c r="T462" s="23"/>
      <c r="U462" s="23"/>
      <c r="V462" s="23"/>
    </row>
    <row r="463" spans="1:24" ht="10.5" customHeight="1" x14ac:dyDescent="0.4">
      <c r="A463" s="23"/>
      <c r="B463" s="23"/>
      <c r="C463" s="23"/>
      <c r="D463" s="23"/>
      <c r="E463" s="23"/>
      <c r="F463" s="23"/>
      <c r="G463" s="23"/>
      <c r="H463" s="23"/>
      <c r="I463" s="23"/>
      <c r="J463" s="23"/>
      <c r="K463" s="23"/>
      <c r="L463" s="23"/>
      <c r="M463" s="23"/>
      <c r="N463" s="23"/>
      <c r="O463" s="23"/>
      <c r="P463" s="23"/>
      <c r="Q463" s="23"/>
      <c r="R463" s="23"/>
      <c r="S463" s="23"/>
      <c r="T463" s="23"/>
      <c r="U463" s="23"/>
      <c r="V463" s="23"/>
    </row>
    <row r="464" spans="1:24" ht="19.5" x14ac:dyDescent="0.4">
      <c r="A464" s="23"/>
      <c r="B464" s="23" t="s">
        <v>49</v>
      </c>
      <c r="C464" s="23"/>
      <c r="D464" s="23"/>
      <c r="E464" s="23"/>
      <c r="F464" s="23"/>
      <c r="G464" s="23"/>
      <c r="H464" s="23"/>
      <c r="I464" s="23"/>
      <c r="J464" s="23"/>
      <c r="K464" s="23"/>
      <c r="L464" s="23"/>
      <c r="M464" s="23"/>
      <c r="N464" s="23"/>
      <c r="O464" s="23"/>
      <c r="P464" s="23"/>
      <c r="Q464" s="23"/>
      <c r="R464" s="23"/>
      <c r="S464" s="23"/>
      <c r="T464" s="23"/>
      <c r="U464" s="23"/>
      <c r="V464" s="23"/>
    </row>
    <row r="465" spans="1:22" ht="24.75" customHeight="1" x14ac:dyDescent="0.4">
      <c r="A465" s="23"/>
      <c r="B465" s="57"/>
      <c r="C465" s="50" t="s">
        <v>50</v>
      </c>
      <c r="D465" s="50"/>
      <c r="E465" s="50"/>
      <c r="F465" s="50"/>
      <c r="G465" s="50"/>
      <c r="H465" s="50"/>
      <c r="I465" s="50"/>
      <c r="J465" s="50"/>
      <c r="K465" s="50"/>
      <c r="L465" s="50"/>
      <c r="M465" s="50"/>
      <c r="N465" s="58"/>
      <c r="O465" s="59"/>
      <c r="P465" s="106">
        <v>0</v>
      </c>
      <c r="Q465" s="107"/>
      <c r="R465" s="67" t="b">
        <v>0</v>
      </c>
      <c r="S465" s="23"/>
      <c r="T465" s="23"/>
      <c r="U465" s="23"/>
      <c r="V465" s="23"/>
    </row>
    <row r="466" spans="1:22" ht="24.75" customHeight="1" x14ac:dyDescent="0.4">
      <c r="A466" s="23"/>
      <c r="B466" s="57"/>
      <c r="C466" s="50" t="s">
        <v>51</v>
      </c>
      <c r="D466" s="50"/>
      <c r="E466" s="50"/>
      <c r="F466" s="50"/>
      <c r="G466" s="50"/>
      <c r="H466" s="50"/>
      <c r="I466" s="50"/>
      <c r="J466" s="50"/>
      <c r="K466" s="50"/>
      <c r="L466" s="50"/>
      <c r="M466" s="50"/>
      <c r="N466" s="50"/>
      <c r="O466" s="59"/>
      <c r="P466" s="106">
        <v>2</v>
      </c>
      <c r="Q466" s="107"/>
      <c r="R466" s="67" t="b">
        <v>0</v>
      </c>
      <c r="S466" s="23"/>
      <c r="T466" s="23"/>
      <c r="U466" s="23"/>
      <c r="V466" s="23"/>
    </row>
    <row r="467" spans="1:22" ht="24.75" customHeight="1" x14ac:dyDescent="0.4">
      <c r="A467" s="23"/>
      <c r="B467" s="57"/>
      <c r="C467" s="50" t="s">
        <v>52</v>
      </c>
      <c r="D467" s="50"/>
      <c r="E467" s="50"/>
      <c r="F467" s="50"/>
      <c r="G467" s="50"/>
      <c r="H467" s="50"/>
      <c r="I467" s="50"/>
      <c r="J467" s="50"/>
      <c r="K467" s="50"/>
      <c r="L467" s="50"/>
      <c r="M467" s="50"/>
      <c r="N467" s="50"/>
      <c r="O467" s="59"/>
      <c r="P467" s="109">
        <v>3.5</v>
      </c>
      <c r="Q467" s="110"/>
      <c r="R467" s="155" t="b">
        <v>0</v>
      </c>
      <c r="S467" s="106">
        <f>SUMIF(R465:R469,TRUE,P465:Q469)</f>
        <v>0</v>
      </c>
      <c r="T467" s="108"/>
      <c r="U467" s="107"/>
      <c r="V467" s="23"/>
    </row>
    <row r="468" spans="1:22" ht="24.75" customHeight="1" x14ac:dyDescent="0.4">
      <c r="A468" s="23"/>
      <c r="B468" s="62"/>
      <c r="C468" s="49" t="s">
        <v>54</v>
      </c>
      <c r="D468" s="49"/>
      <c r="E468" s="49"/>
      <c r="F468" s="49"/>
      <c r="G468" s="49"/>
      <c r="H468" s="49"/>
      <c r="I468" s="49"/>
      <c r="J468" s="49"/>
      <c r="K468" s="49"/>
      <c r="L468" s="49"/>
      <c r="M468" s="49"/>
      <c r="N468" s="49"/>
      <c r="O468" s="64"/>
      <c r="P468" s="111"/>
      <c r="Q468" s="112"/>
      <c r="R468" s="155"/>
      <c r="S468" s="23"/>
      <c r="T468" s="23"/>
      <c r="U468" s="23"/>
      <c r="V468" s="23"/>
    </row>
    <row r="469" spans="1:22" ht="24.75" customHeight="1" x14ac:dyDescent="0.4">
      <c r="A469" s="23"/>
      <c r="B469" s="69"/>
      <c r="C469" s="51" t="s">
        <v>55</v>
      </c>
      <c r="D469" s="51"/>
      <c r="E469" s="51"/>
      <c r="F469" s="51"/>
      <c r="G469" s="51"/>
      <c r="H469" s="51"/>
      <c r="I469" s="51"/>
      <c r="J469" s="51"/>
      <c r="K469" s="51"/>
      <c r="L469" s="51"/>
      <c r="M469" s="51"/>
      <c r="N469" s="51"/>
      <c r="O469" s="70"/>
      <c r="P469" s="106">
        <v>5</v>
      </c>
      <c r="Q469" s="107"/>
      <c r="R469" s="68" t="b">
        <v>0</v>
      </c>
      <c r="S469" s="23"/>
      <c r="T469" s="23"/>
      <c r="U469" s="23"/>
      <c r="V469" s="23"/>
    </row>
    <row r="470" spans="1:22" ht="10.5" customHeight="1" x14ac:dyDescent="0.4">
      <c r="A470" s="23"/>
      <c r="B470" s="23"/>
      <c r="C470" s="23"/>
      <c r="D470" s="23"/>
      <c r="E470" s="23"/>
      <c r="F470" s="23"/>
      <c r="G470" s="23"/>
      <c r="H470" s="23"/>
      <c r="I470" s="23"/>
      <c r="J470" s="23"/>
      <c r="K470" s="23"/>
      <c r="L470" s="23"/>
      <c r="M470" s="23"/>
      <c r="N470" s="23"/>
      <c r="O470" s="23"/>
      <c r="P470" s="23"/>
      <c r="Q470" s="23"/>
      <c r="R470" s="23"/>
      <c r="S470" s="23"/>
      <c r="T470" s="23"/>
      <c r="U470" s="23"/>
      <c r="V470" s="23"/>
    </row>
    <row r="471" spans="1:22" ht="19.5" customHeight="1" x14ac:dyDescent="0.4">
      <c r="A471" s="23"/>
      <c r="B471" s="23" t="s">
        <v>93</v>
      </c>
      <c r="C471" s="23"/>
      <c r="D471" s="23"/>
      <c r="E471" s="23"/>
      <c r="F471" s="23"/>
      <c r="G471" s="23"/>
      <c r="H471" s="23"/>
      <c r="I471" s="23"/>
      <c r="J471" s="23"/>
      <c r="K471" s="23"/>
      <c r="L471" s="23"/>
      <c r="M471" s="23"/>
      <c r="N471" s="23"/>
      <c r="O471" s="23"/>
      <c r="P471" s="23"/>
      <c r="Q471" s="23"/>
      <c r="R471" s="23"/>
      <c r="S471" s="23"/>
      <c r="T471" s="23"/>
      <c r="U471" s="23"/>
      <c r="V471" s="23"/>
    </row>
    <row r="472" spans="1:22" ht="24.75" customHeight="1" x14ac:dyDescent="0.4">
      <c r="A472" s="23"/>
      <c r="B472" s="69"/>
      <c r="C472" s="51" t="s">
        <v>56</v>
      </c>
      <c r="D472" s="51"/>
      <c r="E472" s="51"/>
      <c r="F472" s="51"/>
      <c r="G472" s="51"/>
      <c r="H472" s="51"/>
      <c r="I472" s="51"/>
      <c r="J472" s="51"/>
      <c r="K472" s="51"/>
      <c r="L472" s="51"/>
      <c r="M472" s="51"/>
      <c r="N472" s="51"/>
      <c r="O472" s="70"/>
      <c r="P472" s="116">
        <v>0</v>
      </c>
      <c r="Q472" s="116"/>
      <c r="R472" s="67" t="b">
        <v>0</v>
      </c>
      <c r="S472" s="23"/>
      <c r="T472" s="23"/>
      <c r="U472" s="23"/>
      <c r="V472" s="23"/>
    </row>
    <row r="473" spans="1:22" ht="24.75" customHeight="1" x14ac:dyDescent="0.4">
      <c r="A473" s="23"/>
      <c r="B473" s="69"/>
      <c r="C473" s="51" t="s">
        <v>57</v>
      </c>
      <c r="D473" s="51"/>
      <c r="E473" s="51"/>
      <c r="F473" s="51"/>
      <c r="G473" s="51"/>
      <c r="H473" s="51"/>
      <c r="I473" s="51"/>
      <c r="J473" s="51"/>
      <c r="K473" s="51"/>
      <c r="L473" s="51"/>
      <c r="M473" s="51"/>
      <c r="N473" s="51"/>
      <c r="O473" s="70"/>
      <c r="P473" s="113">
        <v>2.5</v>
      </c>
      <c r="Q473" s="114"/>
      <c r="R473" s="71" t="b">
        <v>0</v>
      </c>
      <c r="S473" s="116">
        <f>SUMIF(R472:R475,TRUE,P472:Q475)</f>
        <v>0</v>
      </c>
      <c r="T473" s="116"/>
      <c r="U473" s="116"/>
      <c r="V473" s="23"/>
    </row>
    <row r="474" spans="1:22" ht="24.75" customHeight="1" x14ac:dyDescent="0.4">
      <c r="A474" s="23"/>
      <c r="B474" s="62"/>
      <c r="C474" s="49" t="s">
        <v>58</v>
      </c>
      <c r="D474" s="49"/>
      <c r="E474" s="49"/>
      <c r="F474" s="49"/>
      <c r="G474" s="49"/>
      <c r="H474" s="49"/>
      <c r="I474" s="49"/>
      <c r="J474" s="49"/>
      <c r="K474" s="49"/>
      <c r="L474" s="49"/>
      <c r="M474" s="49"/>
      <c r="N474" s="49"/>
      <c r="O474" s="64"/>
      <c r="P474" s="106">
        <v>4</v>
      </c>
      <c r="Q474" s="107"/>
      <c r="R474" s="71" t="b">
        <v>0</v>
      </c>
      <c r="S474" s="23"/>
      <c r="T474" s="23"/>
      <c r="U474" s="23"/>
      <c r="V474" s="23"/>
    </row>
    <row r="475" spans="1:22" ht="24.75" customHeight="1" x14ac:dyDescent="0.4">
      <c r="A475" s="23"/>
      <c r="B475" s="69"/>
      <c r="C475" s="51" t="s">
        <v>59</v>
      </c>
      <c r="D475" s="51"/>
      <c r="E475" s="51"/>
      <c r="F475" s="51"/>
      <c r="G475" s="51"/>
      <c r="H475" s="51"/>
      <c r="I475" s="51"/>
      <c r="J475" s="51"/>
      <c r="K475" s="51"/>
      <c r="L475" s="51"/>
      <c r="M475" s="51"/>
      <c r="N475" s="51"/>
      <c r="O475" s="70"/>
      <c r="P475" s="106">
        <v>5.5</v>
      </c>
      <c r="Q475" s="107"/>
      <c r="R475" s="60" t="b">
        <v>0</v>
      </c>
      <c r="S475" s="23"/>
      <c r="T475" s="23"/>
      <c r="U475" s="23"/>
      <c r="V475" s="23"/>
    </row>
    <row r="476" spans="1:22" ht="27.75" customHeight="1" x14ac:dyDescent="0.4">
      <c r="A476" s="23"/>
      <c r="B476" s="15" t="s">
        <v>60</v>
      </c>
      <c r="C476" s="23"/>
      <c r="D476" s="23"/>
      <c r="E476" s="23"/>
      <c r="F476" s="23"/>
      <c r="G476" s="23"/>
      <c r="H476" s="23"/>
      <c r="I476" s="23"/>
      <c r="J476" s="23"/>
      <c r="K476" s="23"/>
      <c r="L476" s="23"/>
      <c r="M476" s="23"/>
      <c r="N476" s="23"/>
      <c r="O476" s="23"/>
      <c r="P476" s="23"/>
      <c r="Q476" s="23"/>
      <c r="R476" s="23"/>
      <c r="S476" s="23"/>
      <c r="T476" s="23"/>
      <c r="U476" s="23"/>
      <c r="V476" s="23"/>
    </row>
    <row r="477" spans="1:22" ht="10.5" customHeight="1" x14ac:dyDescent="0.4">
      <c r="A477" s="23"/>
      <c r="B477" s="15"/>
      <c r="C477" s="23"/>
      <c r="D477" s="23"/>
      <c r="E477" s="23"/>
      <c r="F477" s="23"/>
      <c r="G477" s="23"/>
      <c r="H477" s="23"/>
      <c r="I477" s="23"/>
      <c r="J477" s="23"/>
      <c r="K477" s="23"/>
      <c r="L477" s="23"/>
      <c r="M477" s="23"/>
      <c r="N477" s="23"/>
      <c r="O477" s="23"/>
      <c r="P477" s="23"/>
      <c r="Q477" s="23"/>
      <c r="R477" s="23"/>
      <c r="S477" s="23"/>
      <c r="T477" s="23"/>
      <c r="U477" s="23"/>
      <c r="V477" s="23"/>
    </row>
    <row r="478" spans="1:22" ht="19.5" customHeight="1" x14ac:dyDescent="0.4">
      <c r="A478" s="23"/>
      <c r="B478" s="15" t="s">
        <v>61</v>
      </c>
      <c r="C478" s="23"/>
      <c r="D478" s="23"/>
      <c r="E478" s="23"/>
      <c r="F478" s="23"/>
      <c r="G478" s="23"/>
      <c r="H478" s="23"/>
      <c r="I478" s="23"/>
      <c r="J478" s="23"/>
      <c r="K478" s="23"/>
      <c r="L478" s="23"/>
      <c r="M478" s="23"/>
      <c r="N478" s="23"/>
      <c r="O478" s="23"/>
      <c r="P478" s="23"/>
      <c r="Q478" s="23"/>
      <c r="R478" s="23"/>
      <c r="S478" s="23"/>
      <c r="T478" s="23"/>
      <c r="U478" s="23"/>
      <c r="V478" s="23"/>
    </row>
    <row r="479" spans="1:22" ht="27.75" customHeight="1" x14ac:dyDescent="0.4">
      <c r="A479" s="23"/>
      <c r="B479" s="72"/>
      <c r="C479" s="51" t="s">
        <v>62</v>
      </c>
      <c r="D479" s="51"/>
      <c r="E479" s="51"/>
      <c r="F479" s="51"/>
      <c r="G479" s="51"/>
      <c r="H479" s="51"/>
      <c r="I479" s="51"/>
      <c r="J479" s="51"/>
      <c r="K479" s="51"/>
      <c r="L479" s="51"/>
      <c r="M479" s="51"/>
      <c r="N479" s="51"/>
      <c r="O479" s="70"/>
      <c r="P479" s="106">
        <v>0</v>
      </c>
      <c r="Q479" s="107"/>
      <c r="R479" s="67" t="b">
        <v>0</v>
      </c>
      <c r="S479" s="23"/>
      <c r="T479" s="23"/>
      <c r="U479" s="23"/>
      <c r="V479" s="23"/>
    </row>
    <row r="480" spans="1:22" ht="27.75" customHeight="1" x14ac:dyDescent="0.4">
      <c r="A480" s="23"/>
      <c r="B480" s="72"/>
      <c r="C480" s="51" t="s">
        <v>63</v>
      </c>
      <c r="D480" s="51"/>
      <c r="E480" s="51"/>
      <c r="F480" s="51"/>
      <c r="G480" s="51"/>
      <c r="H480" s="51"/>
      <c r="I480" s="51"/>
      <c r="J480" s="51"/>
      <c r="K480" s="51"/>
      <c r="L480" s="51"/>
      <c r="M480" s="51"/>
      <c r="N480" s="51"/>
      <c r="O480" s="70"/>
      <c r="P480" s="106">
        <v>3</v>
      </c>
      <c r="Q480" s="107"/>
      <c r="R480" s="67" t="b">
        <v>0</v>
      </c>
      <c r="S480" s="106">
        <f>SUMIF(R479:R482,TRUE,P479:Q482)</f>
        <v>0</v>
      </c>
      <c r="T480" s="108"/>
      <c r="U480" s="107"/>
      <c r="V480" s="23"/>
    </row>
    <row r="481" spans="1:24" ht="27.75" customHeight="1" x14ac:dyDescent="0.4">
      <c r="A481" s="23"/>
      <c r="B481" s="72"/>
      <c r="C481" s="51" t="s">
        <v>64</v>
      </c>
      <c r="D481" s="51"/>
      <c r="E481" s="51"/>
      <c r="F481" s="51"/>
      <c r="G481" s="51"/>
      <c r="H481" s="51"/>
      <c r="I481" s="51"/>
      <c r="J481" s="51"/>
      <c r="K481" s="51"/>
      <c r="L481" s="51"/>
      <c r="M481" s="51"/>
      <c r="N481" s="51"/>
      <c r="O481" s="70"/>
      <c r="P481" s="106">
        <v>4.5</v>
      </c>
      <c r="Q481" s="107"/>
      <c r="R481" s="67" t="b">
        <v>0</v>
      </c>
      <c r="S481" s="23"/>
      <c r="T481" s="23"/>
      <c r="U481" s="23"/>
      <c r="V481" s="23"/>
    </row>
    <row r="482" spans="1:24" ht="27.75" customHeight="1" x14ac:dyDescent="0.4">
      <c r="A482" s="23"/>
      <c r="B482" s="72"/>
      <c r="C482" s="51" t="s">
        <v>65</v>
      </c>
      <c r="D482" s="51"/>
      <c r="E482" s="51"/>
      <c r="F482" s="51"/>
      <c r="G482" s="51"/>
      <c r="H482" s="51"/>
      <c r="I482" s="51"/>
      <c r="J482" s="51"/>
      <c r="K482" s="51"/>
      <c r="L482" s="51"/>
      <c r="M482" s="51"/>
      <c r="N482" s="51"/>
      <c r="O482" s="70"/>
      <c r="P482" s="106">
        <v>6</v>
      </c>
      <c r="Q482" s="107"/>
      <c r="R482" s="67" t="b">
        <v>0</v>
      </c>
      <c r="S482" s="23"/>
      <c r="T482" s="23"/>
      <c r="U482" s="23"/>
      <c r="V482" s="23"/>
    </row>
    <row r="483" spans="1:24" ht="27.75" customHeight="1" x14ac:dyDescent="0.4">
      <c r="A483" s="23"/>
      <c r="B483" s="15"/>
      <c r="C483" s="23"/>
      <c r="D483" s="23"/>
      <c r="E483" s="23"/>
      <c r="F483" s="23"/>
      <c r="G483" s="23"/>
      <c r="H483" s="23"/>
      <c r="I483" s="23"/>
      <c r="J483" s="23"/>
      <c r="K483" s="23"/>
      <c r="L483" s="23"/>
      <c r="M483" s="23"/>
      <c r="N483" s="23"/>
      <c r="O483" s="23"/>
      <c r="P483" s="23"/>
      <c r="Q483" s="23"/>
      <c r="R483" s="23"/>
      <c r="S483" s="23"/>
      <c r="T483" s="23"/>
      <c r="U483" s="23"/>
      <c r="V483" s="23"/>
    </row>
    <row r="484" spans="1:24" ht="19.5" x14ac:dyDescent="0.4">
      <c r="A484" s="23"/>
      <c r="B484" s="23"/>
      <c r="C484" s="23"/>
      <c r="D484" s="23"/>
      <c r="E484" s="23"/>
      <c r="F484" s="23"/>
      <c r="G484" s="23"/>
      <c r="H484" s="23"/>
      <c r="I484" s="23"/>
      <c r="J484" s="23"/>
      <c r="K484" s="23"/>
      <c r="L484" s="23"/>
      <c r="M484" s="23"/>
      <c r="N484" s="23"/>
      <c r="O484" s="23"/>
      <c r="P484" s="23"/>
      <c r="Q484" s="23"/>
      <c r="R484" s="23"/>
      <c r="S484" s="23"/>
      <c r="T484" s="23"/>
      <c r="U484" s="23"/>
      <c r="V484" s="23"/>
    </row>
    <row r="485" spans="1:24" ht="19.5" x14ac:dyDescent="0.4">
      <c r="A485" s="23"/>
      <c r="B485" s="23"/>
      <c r="C485" s="23"/>
      <c r="D485" s="23"/>
      <c r="E485" s="23"/>
      <c r="F485" s="23"/>
      <c r="G485" s="23"/>
      <c r="H485" s="23"/>
      <c r="I485" s="23"/>
      <c r="J485" s="23"/>
      <c r="K485" s="23"/>
      <c r="L485" s="23"/>
      <c r="M485" s="23"/>
      <c r="N485" s="23"/>
      <c r="O485" s="23"/>
      <c r="P485" s="23"/>
      <c r="Q485" s="23"/>
      <c r="R485" s="23"/>
      <c r="S485" s="23"/>
      <c r="T485" s="23"/>
      <c r="U485" s="23"/>
      <c r="V485" s="23"/>
    </row>
    <row r="486" spans="1:24" ht="19.5" x14ac:dyDescent="0.4">
      <c r="A486" s="23"/>
      <c r="B486" s="23"/>
      <c r="C486" s="23"/>
      <c r="D486" s="23"/>
      <c r="E486" s="23"/>
      <c r="F486" s="23"/>
      <c r="G486" s="23"/>
      <c r="H486" s="23"/>
      <c r="I486" s="23"/>
      <c r="J486" s="23"/>
      <c r="K486" s="23"/>
      <c r="L486" s="23"/>
      <c r="M486" s="23"/>
      <c r="N486" s="23"/>
      <c r="O486" s="23"/>
      <c r="P486" s="23"/>
      <c r="Q486" s="23"/>
      <c r="R486" s="23"/>
      <c r="S486" s="23"/>
      <c r="T486" s="23"/>
      <c r="U486" s="23"/>
      <c r="V486" s="23"/>
    </row>
    <row r="487" spans="1:24" ht="19.5" x14ac:dyDescent="0.4">
      <c r="A487" s="23"/>
      <c r="B487" s="23"/>
      <c r="C487" s="23"/>
      <c r="D487" s="23"/>
      <c r="E487" s="23"/>
      <c r="F487" s="23"/>
      <c r="G487" s="23"/>
      <c r="H487" s="23"/>
      <c r="I487" s="23"/>
      <c r="J487" s="23"/>
      <c r="K487" s="23"/>
      <c r="L487" s="23"/>
      <c r="M487" s="23"/>
      <c r="N487" s="23"/>
      <c r="O487" s="23"/>
      <c r="P487" s="23"/>
      <c r="Q487" s="23"/>
      <c r="R487" s="23"/>
      <c r="S487" s="23"/>
      <c r="T487" s="23"/>
      <c r="U487" s="23"/>
      <c r="V487" s="23"/>
    </row>
    <row r="488" spans="1:24" ht="18.75" customHeight="1" x14ac:dyDescent="0.4">
      <c r="A488" s="105">
        <v>10</v>
      </c>
      <c r="B488" s="105"/>
      <c r="C488" s="105"/>
      <c r="D488" s="105"/>
      <c r="E488" s="105"/>
      <c r="F488" s="105"/>
      <c r="G488" s="105"/>
      <c r="H488" s="105"/>
      <c r="I488" s="105"/>
      <c r="J488" s="105"/>
      <c r="K488" s="105"/>
      <c r="L488" s="105"/>
      <c r="M488" s="105"/>
      <c r="N488" s="105"/>
      <c r="O488" s="105"/>
      <c r="P488" s="105"/>
      <c r="Q488" s="105"/>
      <c r="R488" s="105"/>
      <c r="S488" s="105"/>
      <c r="T488" s="105"/>
      <c r="U488" s="105"/>
      <c r="V488" s="105"/>
    </row>
    <row r="489" spans="1:24" ht="18.75" customHeight="1" x14ac:dyDescent="0.4">
      <c r="A489" s="23"/>
      <c r="B489" s="23"/>
      <c r="C489" s="23"/>
      <c r="D489" s="23"/>
      <c r="E489" s="23"/>
      <c r="F489" s="23"/>
      <c r="G489" s="23"/>
      <c r="H489" s="23"/>
      <c r="I489" s="23"/>
      <c r="J489" s="23"/>
      <c r="K489" s="23"/>
      <c r="L489" s="23"/>
      <c r="M489" s="23"/>
      <c r="N489" s="73"/>
      <c r="O489" s="23"/>
      <c r="P489" s="23"/>
      <c r="Q489" s="23"/>
      <c r="R489" s="23"/>
      <c r="S489" s="23"/>
      <c r="T489" s="23"/>
      <c r="U489" s="23"/>
      <c r="V489" s="23"/>
    </row>
    <row r="490" spans="1:24" ht="19.5" customHeight="1" x14ac:dyDescent="0.4">
      <c r="A490" s="23"/>
      <c r="B490" s="15" t="s">
        <v>66</v>
      </c>
      <c r="C490" s="23"/>
      <c r="D490" s="23"/>
      <c r="E490" s="23"/>
      <c r="F490" s="23"/>
      <c r="G490" s="23"/>
      <c r="H490" s="23"/>
      <c r="I490" s="23"/>
      <c r="J490" s="23"/>
      <c r="K490" s="23"/>
      <c r="L490" s="23"/>
      <c r="M490" s="23"/>
      <c r="N490" s="23"/>
      <c r="O490" s="23"/>
      <c r="P490" s="23"/>
      <c r="Q490" s="23"/>
      <c r="R490" s="23"/>
      <c r="S490" s="23"/>
      <c r="T490" s="23"/>
      <c r="U490" s="23"/>
      <c r="V490" s="23"/>
    </row>
    <row r="491" spans="1:24" ht="27.75" customHeight="1" x14ac:dyDescent="0.4">
      <c r="A491" s="23"/>
      <c r="B491" s="72"/>
      <c r="C491" s="51" t="s">
        <v>67</v>
      </c>
      <c r="D491" s="51"/>
      <c r="E491" s="51"/>
      <c r="F491" s="51"/>
      <c r="G491" s="51"/>
      <c r="H491" s="51"/>
      <c r="I491" s="51"/>
      <c r="J491" s="51"/>
      <c r="K491" s="51"/>
      <c r="L491" s="51"/>
      <c r="M491" s="51"/>
      <c r="N491" s="51"/>
      <c r="O491" s="70"/>
      <c r="P491" s="106">
        <v>0</v>
      </c>
      <c r="Q491" s="107"/>
      <c r="R491" s="67" t="b">
        <v>0</v>
      </c>
      <c r="S491" s="23"/>
      <c r="T491" s="23"/>
      <c r="U491" s="23"/>
      <c r="V491" s="23"/>
      <c r="X491" s="208" t="s">
        <v>243</v>
      </c>
    </row>
    <row r="492" spans="1:24" ht="27.75" customHeight="1" x14ac:dyDescent="0.4">
      <c r="A492" s="23"/>
      <c r="B492" s="74"/>
      <c r="C492" s="50" t="s">
        <v>68</v>
      </c>
      <c r="D492" s="50"/>
      <c r="E492" s="50"/>
      <c r="F492" s="50"/>
      <c r="G492" s="50"/>
      <c r="H492" s="50"/>
      <c r="I492" s="50"/>
      <c r="J492" s="50"/>
      <c r="K492" s="50"/>
      <c r="L492" s="50"/>
      <c r="M492" s="50"/>
      <c r="N492" s="50"/>
      <c r="O492" s="59"/>
      <c r="P492" s="106">
        <v>4</v>
      </c>
      <c r="Q492" s="107"/>
      <c r="R492" s="67" t="b">
        <v>0</v>
      </c>
      <c r="S492" s="23"/>
      <c r="T492" s="23"/>
      <c r="U492" s="23"/>
      <c r="V492" s="23"/>
      <c r="X492" s="208" t="s">
        <v>242</v>
      </c>
    </row>
    <row r="493" spans="1:24" ht="27.75" customHeight="1" x14ac:dyDescent="0.4">
      <c r="A493" s="23"/>
      <c r="B493" s="74"/>
      <c r="C493" s="50" t="s">
        <v>69</v>
      </c>
      <c r="D493" s="50"/>
      <c r="E493" s="50"/>
      <c r="F493" s="50"/>
      <c r="G493" s="50"/>
      <c r="H493" s="50"/>
      <c r="I493" s="50"/>
      <c r="J493" s="50"/>
      <c r="K493" s="50"/>
      <c r="L493" s="50"/>
      <c r="M493" s="50"/>
      <c r="N493" s="50"/>
      <c r="O493" s="59"/>
      <c r="P493" s="109">
        <v>5.5</v>
      </c>
      <c r="Q493" s="110"/>
      <c r="R493" s="67" t="b">
        <v>0</v>
      </c>
      <c r="S493" s="106">
        <f>SUMIF(R491:R495,TRUE,P491:Q495)</f>
        <v>0</v>
      </c>
      <c r="T493" s="108"/>
      <c r="U493" s="107"/>
      <c r="V493" s="23"/>
    </row>
    <row r="494" spans="1:24" ht="27.75" customHeight="1" x14ac:dyDescent="0.4">
      <c r="A494" s="23"/>
      <c r="B494" s="75"/>
      <c r="C494" s="49" t="s">
        <v>44</v>
      </c>
      <c r="D494" s="49"/>
      <c r="E494" s="49"/>
      <c r="F494" s="49"/>
      <c r="G494" s="49"/>
      <c r="H494" s="49"/>
      <c r="I494" s="49"/>
      <c r="J494" s="49"/>
      <c r="K494" s="49"/>
      <c r="L494" s="49"/>
      <c r="M494" s="49"/>
      <c r="N494" s="49"/>
      <c r="O494" s="64"/>
      <c r="P494" s="111"/>
      <c r="Q494" s="112"/>
      <c r="R494" s="67"/>
      <c r="S494" s="23"/>
      <c r="T494" s="23"/>
      <c r="U494" s="23"/>
      <c r="V494" s="23"/>
    </row>
    <row r="495" spans="1:24" ht="27.75" customHeight="1" x14ac:dyDescent="0.4">
      <c r="A495" s="23"/>
      <c r="B495" s="75"/>
      <c r="C495" s="49" t="s">
        <v>70</v>
      </c>
      <c r="D495" s="49"/>
      <c r="E495" s="49"/>
      <c r="F495" s="49"/>
      <c r="G495" s="49"/>
      <c r="H495" s="49"/>
      <c r="I495" s="49"/>
      <c r="J495" s="49"/>
      <c r="K495" s="49"/>
      <c r="L495" s="49"/>
      <c r="M495" s="49"/>
      <c r="N495" s="49"/>
      <c r="O495" s="64"/>
      <c r="P495" s="106">
        <v>7</v>
      </c>
      <c r="Q495" s="107"/>
      <c r="R495" s="67" t="b">
        <v>0</v>
      </c>
      <c r="S495" s="23"/>
      <c r="T495" s="23"/>
      <c r="U495" s="23"/>
      <c r="V495" s="23"/>
    </row>
    <row r="496" spans="1:24" ht="10.5" customHeight="1" x14ac:dyDescent="0.4">
      <c r="A496" s="23"/>
      <c r="B496" s="23"/>
      <c r="C496" s="23"/>
      <c r="D496" s="23"/>
      <c r="E496" s="23"/>
      <c r="F496" s="23"/>
      <c r="G496" s="23"/>
      <c r="H496" s="23"/>
      <c r="I496" s="23"/>
      <c r="J496" s="23"/>
      <c r="K496" s="23"/>
      <c r="L496" s="23"/>
      <c r="M496" s="23"/>
      <c r="N496" s="23"/>
      <c r="O496" s="23"/>
      <c r="P496" s="23"/>
      <c r="Q496" s="23"/>
      <c r="R496" s="23"/>
      <c r="S496" s="23"/>
      <c r="T496" s="23"/>
      <c r="U496" s="23"/>
      <c r="V496" s="23"/>
    </row>
    <row r="497" spans="1:22" ht="19.5" customHeight="1" x14ac:dyDescent="0.4">
      <c r="A497" s="23"/>
      <c r="B497" s="15" t="s">
        <v>71</v>
      </c>
      <c r="C497" s="23"/>
      <c r="D497" s="23"/>
      <c r="E497" s="23"/>
      <c r="F497" s="23"/>
      <c r="G497" s="23"/>
      <c r="H497" s="23"/>
      <c r="I497" s="23"/>
      <c r="J497" s="23"/>
      <c r="K497" s="23"/>
      <c r="L497" s="23"/>
      <c r="M497" s="23"/>
      <c r="N497" s="23"/>
      <c r="O497" s="23"/>
      <c r="P497" s="23"/>
      <c r="Q497" s="23"/>
      <c r="R497" s="23"/>
      <c r="S497" s="23"/>
      <c r="T497" s="23"/>
      <c r="U497" s="23"/>
      <c r="V497" s="23"/>
    </row>
    <row r="498" spans="1:22" ht="27.75" customHeight="1" x14ac:dyDescent="0.4">
      <c r="A498" s="23"/>
      <c r="B498" s="72"/>
      <c r="C498" s="51" t="s">
        <v>72</v>
      </c>
      <c r="D498" s="51"/>
      <c r="E498" s="51"/>
      <c r="F498" s="51"/>
      <c r="G498" s="51"/>
      <c r="H498" s="51"/>
      <c r="I498" s="51"/>
      <c r="J498" s="51"/>
      <c r="K498" s="51"/>
      <c r="L498" s="51"/>
      <c r="M498" s="51"/>
      <c r="N498" s="51"/>
      <c r="O498" s="70"/>
      <c r="P498" s="106">
        <v>0</v>
      </c>
      <c r="Q498" s="107"/>
      <c r="R498" s="67" t="b">
        <v>0</v>
      </c>
      <c r="S498" s="23"/>
      <c r="T498" s="23"/>
      <c r="U498" s="23"/>
      <c r="V498" s="23"/>
    </row>
    <row r="499" spans="1:22" ht="27.75" customHeight="1" x14ac:dyDescent="0.4">
      <c r="A499" s="23"/>
      <c r="B499" s="74"/>
      <c r="C499" s="50" t="s">
        <v>73</v>
      </c>
      <c r="D499" s="50"/>
      <c r="E499" s="50"/>
      <c r="F499" s="50"/>
      <c r="G499" s="50"/>
      <c r="H499" s="50"/>
      <c r="I499" s="50"/>
      <c r="J499" s="50"/>
      <c r="K499" s="50"/>
      <c r="L499" s="50"/>
      <c r="M499" s="50"/>
      <c r="N499" s="50"/>
      <c r="O499" s="59"/>
      <c r="P499" s="106">
        <v>4</v>
      </c>
      <c r="Q499" s="107"/>
      <c r="R499" s="67" t="b">
        <v>0</v>
      </c>
      <c r="S499" s="23"/>
      <c r="T499" s="23"/>
      <c r="U499" s="23"/>
      <c r="V499" s="23"/>
    </row>
    <row r="500" spans="1:22" ht="27.75" customHeight="1" x14ac:dyDescent="0.4">
      <c r="A500" s="23"/>
      <c r="B500" s="74"/>
      <c r="C500" s="50" t="s">
        <v>74</v>
      </c>
      <c r="D500" s="50"/>
      <c r="E500" s="50"/>
      <c r="F500" s="50"/>
      <c r="G500" s="50"/>
      <c r="H500" s="50"/>
      <c r="I500" s="50"/>
      <c r="J500" s="50"/>
      <c r="K500" s="50"/>
      <c r="L500" s="50"/>
      <c r="M500" s="50"/>
      <c r="N500" s="50"/>
      <c r="O500" s="59"/>
      <c r="P500" s="106">
        <v>5.5</v>
      </c>
      <c r="Q500" s="107"/>
      <c r="R500" s="67" t="b">
        <v>0</v>
      </c>
      <c r="S500" s="106">
        <f>SUMIF(R498:R502,TRUE,P498:Q502)</f>
        <v>0</v>
      </c>
      <c r="T500" s="108"/>
      <c r="U500" s="107"/>
      <c r="V500" s="23"/>
    </row>
    <row r="501" spans="1:22" ht="27.75" customHeight="1" x14ac:dyDescent="0.4">
      <c r="A501" s="23"/>
      <c r="B501" s="74"/>
      <c r="C501" s="50" t="s">
        <v>75</v>
      </c>
      <c r="D501" s="50"/>
      <c r="E501" s="50"/>
      <c r="F501" s="50"/>
      <c r="G501" s="50"/>
      <c r="H501" s="50"/>
      <c r="I501" s="50"/>
      <c r="J501" s="50"/>
      <c r="K501" s="50"/>
      <c r="L501" s="50"/>
      <c r="M501" s="50"/>
      <c r="N501" s="50"/>
      <c r="O501" s="59"/>
      <c r="P501" s="109">
        <v>7</v>
      </c>
      <c r="Q501" s="110"/>
      <c r="R501" s="67" t="b">
        <v>0</v>
      </c>
      <c r="S501" s="23"/>
      <c r="T501" s="23"/>
      <c r="U501" s="23"/>
      <c r="V501" s="23"/>
    </row>
    <row r="502" spans="1:22" ht="27.75" customHeight="1" x14ac:dyDescent="0.4">
      <c r="A502" s="23"/>
      <c r="B502" s="75"/>
      <c r="C502" s="49" t="s">
        <v>54</v>
      </c>
      <c r="D502" s="49"/>
      <c r="E502" s="49"/>
      <c r="F502" s="49"/>
      <c r="G502" s="49"/>
      <c r="H502" s="49"/>
      <c r="I502" s="49"/>
      <c r="J502" s="49"/>
      <c r="K502" s="49"/>
      <c r="L502" s="49"/>
      <c r="M502" s="49"/>
      <c r="N502" s="49"/>
      <c r="O502" s="64"/>
      <c r="P502" s="111"/>
      <c r="Q502" s="112"/>
      <c r="R502" s="67"/>
      <c r="S502" s="23"/>
      <c r="T502" s="23"/>
      <c r="U502" s="23"/>
      <c r="V502" s="23"/>
    </row>
    <row r="503" spans="1:22" ht="10.5" customHeight="1" x14ac:dyDescent="0.4">
      <c r="A503" s="23"/>
      <c r="B503" s="23"/>
      <c r="C503" s="23"/>
      <c r="D503" s="23"/>
      <c r="E503" s="23"/>
      <c r="F503" s="23"/>
      <c r="G503" s="23"/>
      <c r="H503" s="23"/>
      <c r="I503" s="23"/>
      <c r="J503" s="23"/>
      <c r="K503" s="23"/>
      <c r="L503" s="23"/>
      <c r="M503" s="23"/>
      <c r="N503" s="23"/>
      <c r="O503" s="23"/>
      <c r="P503" s="23"/>
      <c r="Q503" s="23"/>
      <c r="R503" s="23"/>
      <c r="S503" s="23"/>
      <c r="T503" s="23"/>
      <c r="U503" s="23"/>
      <c r="V503" s="23"/>
    </row>
    <row r="504" spans="1:22" ht="19.5" customHeight="1" x14ac:dyDescent="0.4">
      <c r="A504" s="23"/>
      <c r="B504" s="15" t="s">
        <v>76</v>
      </c>
      <c r="C504" s="23"/>
      <c r="D504" s="23"/>
      <c r="E504" s="23"/>
      <c r="F504" s="23"/>
      <c r="G504" s="23"/>
      <c r="H504" s="23"/>
      <c r="I504" s="23"/>
      <c r="J504" s="23"/>
      <c r="K504" s="23"/>
      <c r="L504" s="23"/>
      <c r="M504" s="23"/>
      <c r="N504" s="23"/>
      <c r="O504" s="23"/>
      <c r="P504" s="23"/>
      <c r="Q504" s="23"/>
      <c r="R504" s="23"/>
      <c r="S504" s="23"/>
      <c r="T504" s="23"/>
      <c r="U504" s="23"/>
      <c r="V504" s="23"/>
    </row>
    <row r="505" spans="1:22" ht="27.75" customHeight="1" x14ac:dyDescent="0.4">
      <c r="A505" s="23"/>
      <c r="B505" s="72"/>
      <c r="C505" s="51" t="s">
        <v>77</v>
      </c>
      <c r="D505" s="51"/>
      <c r="E505" s="51"/>
      <c r="F505" s="51"/>
      <c r="G505" s="51"/>
      <c r="H505" s="51"/>
      <c r="I505" s="51"/>
      <c r="J505" s="51"/>
      <c r="K505" s="51"/>
      <c r="L505" s="51"/>
      <c r="M505" s="51"/>
      <c r="N505" s="51"/>
      <c r="O505" s="70"/>
      <c r="P505" s="106">
        <v>0</v>
      </c>
      <c r="Q505" s="107"/>
      <c r="R505" s="67" t="b">
        <v>0</v>
      </c>
      <c r="S505" s="23"/>
      <c r="T505" s="23"/>
      <c r="U505" s="23"/>
      <c r="V505" s="23"/>
    </row>
    <row r="506" spans="1:22" ht="27.75" customHeight="1" x14ac:dyDescent="0.4">
      <c r="A506" s="23"/>
      <c r="B506" s="74"/>
      <c r="C506" s="50" t="s">
        <v>78</v>
      </c>
      <c r="D506" s="50"/>
      <c r="E506" s="50"/>
      <c r="F506" s="50"/>
      <c r="G506" s="50"/>
      <c r="H506" s="50"/>
      <c r="I506" s="50"/>
      <c r="J506" s="50"/>
      <c r="K506" s="50"/>
      <c r="L506" s="50"/>
      <c r="M506" s="50"/>
      <c r="N506" s="50"/>
      <c r="O506" s="59"/>
      <c r="P506" s="106">
        <v>4.5</v>
      </c>
      <c r="Q506" s="107"/>
      <c r="R506" s="67" t="b">
        <v>0</v>
      </c>
      <c r="S506" s="106">
        <f>SUMIF(R505:R508,TRUE,P505:Q508)</f>
        <v>0</v>
      </c>
      <c r="T506" s="108"/>
      <c r="U506" s="107"/>
      <c r="V506" s="23"/>
    </row>
    <row r="507" spans="1:22" ht="27.75" customHeight="1" x14ac:dyDescent="0.4">
      <c r="A507" s="23"/>
      <c r="B507" s="74"/>
      <c r="C507" s="50" t="s">
        <v>79</v>
      </c>
      <c r="D507" s="50"/>
      <c r="E507" s="50"/>
      <c r="F507" s="50"/>
      <c r="G507" s="50"/>
      <c r="H507" s="50"/>
      <c r="I507" s="50"/>
      <c r="J507" s="50"/>
      <c r="K507" s="50"/>
      <c r="L507" s="50"/>
      <c r="M507" s="50"/>
      <c r="N507" s="50"/>
      <c r="O507" s="59"/>
      <c r="P507" s="106">
        <v>6</v>
      </c>
      <c r="Q507" s="107"/>
      <c r="R507" s="67" t="b">
        <v>0</v>
      </c>
      <c r="S507" s="23"/>
      <c r="T507" s="23"/>
      <c r="U507" s="23"/>
      <c r="V507" s="23"/>
    </row>
    <row r="508" spans="1:22" ht="27.75" customHeight="1" x14ac:dyDescent="0.4">
      <c r="A508" s="23"/>
      <c r="B508" s="72"/>
      <c r="C508" s="51" t="s">
        <v>80</v>
      </c>
      <c r="D508" s="51"/>
      <c r="E508" s="51"/>
      <c r="F508" s="51"/>
      <c r="G508" s="51"/>
      <c r="H508" s="51"/>
      <c r="I508" s="51"/>
      <c r="J508" s="51"/>
      <c r="K508" s="51"/>
      <c r="L508" s="51"/>
      <c r="M508" s="51"/>
      <c r="N508" s="51"/>
      <c r="O508" s="70"/>
      <c r="P508" s="106">
        <v>8</v>
      </c>
      <c r="Q508" s="107"/>
      <c r="R508" s="67" t="b">
        <v>0</v>
      </c>
      <c r="S508" s="23"/>
      <c r="T508" s="23"/>
      <c r="U508" s="23"/>
      <c r="V508" s="23"/>
    </row>
    <row r="509" spans="1:22" ht="10.5" customHeight="1" x14ac:dyDescent="0.4">
      <c r="A509" s="23"/>
      <c r="B509" s="23"/>
      <c r="C509" s="23"/>
      <c r="D509" s="23"/>
      <c r="E509" s="23"/>
      <c r="F509" s="23"/>
      <c r="G509" s="23"/>
      <c r="H509" s="23"/>
      <c r="I509" s="23"/>
      <c r="J509" s="23"/>
      <c r="K509" s="23"/>
      <c r="L509" s="23"/>
      <c r="M509" s="23"/>
      <c r="N509" s="23"/>
      <c r="O509" s="23"/>
      <c r="P509" s="23"/>
      <c r="Q509" s="23"/>
      <c r="R509" s="23"/>
      <c r="S509" s="23"/>
      <c r="T509" s="23"/>
      <c r="U509" s="23"/>
      <c r="V509" s="23"/>
    </row>
    <row r="510" spans="1:22" ht="19.5" customHeight="1" x14ac:dyDescent="0.4">
      <c r="A510" s="23"/>
      <c r="B510" s="15" t="s">
        <v>81</v>
      </c>
      <c r="C510" s="23"/>
      <c r="D510" s="23"/>
      <c r="E510" s="23"/>
      <c r="F510" s="23"/>
      <c r="G510" s="23"/>
      <c r="H510" s="23"/>
      <c r="I510" s="23"/>
      <c r="J510" s="23"/>
      <c r="K510" s="23"/>
      <c r="L510" s="23"/>
      <c r="M510" s="23"/>
      <c r="N510" s="23"/>
      <c r="O510" s="23"/>
      <c r="P510" s="23"/>
      <c r="Q510" s="23"/>
      <c r="R510" s="23"/>
      <c r="S510" s="23"/>
      <c r="T510" s="23"/>
      <c r="U510" s="23"/>
      <c r="V510" s="23"/>
    </row>
    <row r="511" spans="1:22" ht="27.75" customHeight="1" x14ac:dyDescent="0.4">
      <c r="A511" s="23"/>
      <c r="B511" s="72"/>
      <c r="C511" s="51" t="s">
        <v>82</v>
      </c>
      <c r="D511" s="51"/>
      <c r="E511" s="51"/>
      <c r="F511" s="51"/>
      <c r="G511" s="51"/>
      <c r="H511" s="51"/>
      <c r="I511" s="51"/>
      <c r="J511" s="51"/>
      <c r="K511" s="51"/>
      <c r="L511" s="51"/>
      <c r="M511" s="51"/>
      <c r="N511" s="51"/>
      <c r="O511" s="70"/>
      <c r="P511" s="106">
        <v>0</v>
      </c>
      <c r="Q511" s="107"/>
      <c r="R511" s="67" t="b">
        <v>0</v>
      </c>
      <c r="S511" s="23"/>
      <c r="T511" s="23"/>
      <c r="U511" s="23"/>
      <c r="V511" s="23"/>
    </row>
    <row r="512" spans="1:22" ht="27.75" customHeight="1" x14ac:dyDescent="0.4">
      <c r="A512" s="23"/>
      <c r="B512" s="74"/>
      <c r="C512" s="50" t="s">
        <v>83</v>
      </c>
      <c r="D512" s="50"/>
      <c r="E512" s="50"/>
      <c r="F512" s="50"/>
      <c r="G512" s="50"/>
      <c r="H512" s="50"/>
      <c r="I512" s="50"/>
      <c r="J512" s="50"/>
      <c r="K512" s="50"/>
      <c r="L512" s="50"/>
      <c r="M512" s="50"/>
      <c r="N512" s="50"/>
      <c r="O512" s="59"/>
      <c r="P512" s="106">
        <v>5</v>
      </c>
      <c r="Q512" s="107"/>
      <c r="R512" s="67" t="b">
        <v>0</v>
      </c>
      <c r="S512" s="23"/>
      <c r="T512" s="23"/>
      <c r="U512" s="23"/>
      <c r="V512" s="23"/>
    </row>
    <row r="513" spans="1:22" ht="27.75" customHeight="1" x14ac:dyDescent="0.4">
      <c r="A513" s="23"/>
      <c r="B513" s="74"/>
      <c r="C513" s="50" t="s">
        <v>84</v>
      </c>
      <c r="D513" s="50"/>
      <c r="E513" s="50"/>
      <c r="F513" s="50"/>
      <c r="G513" s="50"/>
      <c r="H513" s="50"/>
      <c r="I513" s="50"/>
      <c r="J513" s="50"/>
      <c r="K513" s="50"/>
      <c r="L513" s="50"/>
      <c r="M513" s="50"/>
      <c r="N513" s="50"/>
      <c r="O513" s="59"/>
      <c r="P513" s="106">
        <v>6.5</v>
      </c>
      <c r="Q513" s="107"/>
      <c r="R513" s="67" t="b">
        <v>0</v>
      </c>
      <c r="S513" s="106">
        <f>SUMIF(R511:R514,TRUE,P511:Q514)</f>
        <v>0</v>
      </c>
      <c r="T513" s="108"/>
      <c r="U513" s="107"/>
      <c r="V513" s="23"/>
    </row>
    <row r="514" spans="1:22" ht="27.75" customHeight="1" x14ac:dyDescent="0.4">
      <c r="A514" s="23"/>
      <c r="B514" s="74"/>
      <c r="C514" s="50" t="s">
        <v>85</v>
      </c>
      <c r="D514" s="50"/>
      <c r="E514" s="50"/>
      <c r="F514" s="50"/>
      <c r="G514" s="50"/>
      <c r="H514" s="50"/>
      <c r="I514" s="50"/>
      <c r="J514" s="50"/>
      <c r="K514" s="50"/>
      <c r="L514" s="50"/>
      <c r="M514" s="50"/>
      <c r="N514" s="50"/>
      <c r="O514" s="59"/>
      <c r="P514" s="109">
        <v>9</v>
      </c>
      <c r="Q514" s="110"/>
      <c r="R514" s="67" t="b">
        <v>0</v>
      </c>
      <c r="S514" s="23"/>
      <c r="T514" s="23"/>
      <c r="U514" s="23"/>
      <c r="V514" s="23"/>
    </row>
    <row r="515" spans="1:22" ht="27.75" customHeight="1" x14ac:dyDescent="0.4">
      <c r="A515" s="23"/>
      <c r="B515" s="62"/>
      <c r="C515" s="49" t="s">
        <v>86</v>
      </c>
      <c r="D515" s="49"/>
      <c r="E515" s="49"/>
      <c r="F515" s="49"/>
      <c r="G515" s="49"/>
      <c r="H515" s="49"/>
      <c r="I515" s="49"/>
      <c r="J515" s="49"/>
      <c r="K515" s="49"/>
      <c r="L515" s="49"/>
      <c r="M515" s="49"/>
      <c r="N515" s="49"/>
      <c r="O515" s="64"/>
      <c r="P515" s="111"/>
      <c r="Q515" s="112"/>
      <c r="R515" s="23"/>
      <c r="S515" s="23"/>
      <c r="T515" s="23"/>
      <c r="U515" s="23"/>
      <c r="V515" s="23"/>
    </row>
    <row r="521" spans="1:22" ht="33" x14ac:dyDescent="0.4">
      <c r="J521" s="83" t="s">
        <v>152</v>
      </c>
      <c r="L521" s="19" t="s">
        <v>20</v>
      </c>
      <c r="N521" s="102">
        <f>MAX(S459,S467,S473,S480,S493,S500,S506,S513)</f>
        <v>0</v>
      </c>
      <c r="O521" s="103"/>
      <c r="P521" s="103"/>
      <c r="Q521" s="103"/>
    </row>
    <row r="522" spans="1:22" ht="24" x14ac:dyDescent="0.4">
      <c r="C522" s="15" t="s">
        <v>222</v>
      </c>
    </row>
    <row r="526" spans="1:22" ht="19.5" x14ac:dyDescent="0.4">
      <c r="A526" s="105">
        <v>11</v>
      </c>
      <c r="B526" s="105"/>
      <c r="C526" s="105"/>
      <c r="D526" s="105"/>
      <c r="E526" s="105"/>
      <c r="F526" s="105"/>
      <c r="G526" s="105"/>
      <c r="H526" s="105"/>
      <c r="I526" s="105"/>
      <c r="J526" s="105"/>
      <c r="K526" s="105"/>
      <c r="L526" s="105"/>
      <c r="M526" s="105"/>
      <c r="N526" s="105"/>
      <c r="O526" s="105"/>
      <c r="P526" s="105"/>
      <c r="Q526" s="105"/>
      <c r="R526" s="105"/>
      <c r="S526" s="105"/>
      <c r="T526" s="105"/>
      <c r="U526" s="105"/>
      <c r="V526" s="105"/>
    </row>
    <row r="532" spans="2:24" ht="19.5" x14ac:dyDescent="0.4">
      <c r="B532" s="15" t="s">
        <v>40</v>
      </c>
    </row>
    <row r="533" spans="2:24" ht="19.5" x14ac:dyDescent="0.4">
      <c r="B533" s="23" t="s">
        <v>41</v>
      </c>
    </row>
    <row r="534" spans="2:24" ht="27.75" customHeight="1" x14ac:dyDescent="0.4">
      <c r="B534" s="7"/>
      <c r="C534" s="48" t="s">
        <v>42</v>
      </c>
      <c r="D534" s="1"/>
      <c r="E534" s="1"/>
      <c r="F534" s="1"/>
      <c r="G534" s="1"/>
      <c r="H534" s="1"/>
      <c r="I534" s="1"/>
      <c r="J534" s="1"/>
      <c r="K534" s="1"/>
      <c r="L534" s="1"/>
      <c r="M534" s="1"/>
      <c r="N534" s="11"/>
      <c r="O534" s="2"/>
      <c r="P534" s="98">
        <v>0</v>
      </c>
      <c r="Q534" s="95"/>
      <c r="R534" s="21" t="b">
        <v>0</v>
      </c>
      <c r="X534" s="208" t="s">
        <v>243</v>
      </c>
    </row>
    <row r="535" spans="2:24" ht="27.75" customHeight="1" x14ac:dyDescent="0.4">
      <c r="B535" s="7"/>
      <c r="C535" s="50" t="s">
        <v>87</v>
      </c>
      <c r="D535" s="1"/>
      <c r="E535" s="1"/>
      <c r="F535" s="1"/>
      <c r="G535" s="1"/>
      <c r="H535" s="1"/>
      <c r="I535" s="1"/>
      <c r="J535" s="1"/>
      <c r="K535" s="1"/>
      <c r="L535" s="1"/>
      <c r="M535" s="1"/>
      <c r="N535" s="1"/>
      <c r="O535" s="12"/>
      <c r="P535" s="98">
        <v>3</v>
      </c>
      <c r="Q535" s="95"/>
      <c r="R535" s="104" t="b">
        <v>0</v>
      </c>
      <c r="X535" s="208" t="s">
        <v>242</v>
      </c>
    </row>
    <row r="536" spans="2:24" ht="27.75" customHeight="1" x14ac:dyDescent="0.4">
      <c r="B536" s="10"/>
      <c r="C536" s="49" t="s">
        <v>88</v>
      </c>
      <c r="D536" s="3"/>
      <c r="E536" s="3"/>
      <c r="F536" s="3"/>
      <c r="G536" s="3"/>
      <c r="H536" s="3"/>
      <c r="I536" s="3"/>
      <c r="J536" s="3"/>
      <c r="K536" s="3"/>
      <c r="L536" s="3"/>
      <c r="M536" s="3"/>
      <c r="N536" s="3"/>
      <c r="O536" s="13"/>
      <c r="P536" s="101"/>
      <c r="Q536" s="97"/>
      <c r="R536" s="104"/>
    </row>
    <row r="537" spans="2:24" ht="27.75" customHeight="1" x14ac:dyDescent="0.4">
      <c r="B537" s="7"/>
      <c r="C537" s="50" t="s">
        <v>89</v>
      </c>
      <c r="D537" s="1"/>
      <c r="E537" s="1"/>
      <c r="F537" s="1"/>
      <c r="G537" s="1"/>
      <c r="H537" s="1"/>
      <c r="I537" s="1"/>
      <c r="J537" s="1"/>
      <c r="K537" s="1"/>
      <c r="L537" s="1"/>
      <c r="M537" s="1"/>
      <c r="N537" s="1"/>
      <c r="O537" s="2"/>
      <c r="P537" s="98">
        <v>4.5</v>
      </c>
      <c r="Q537" s="95"/>
      <c r="R537" s="104" t="b">
        <v>0</v>
      </c>
      <c r="S537" s="91">
        <f>SUMIF(R534:R540,TRUE,P534:Q540)</f>
        <v>0</v>
      </c>
      <c r="T537" s="93"/>
      <c r="U537" s="92"/>
    </row>
    <row r="538" spans="2:24" ht="27.75" customHeight="1" x14ac:dyDescent="0.4">
      <c r="B538" s="10"/>
      <c r="C538" s="49" t="s">
        <v>92</v>
      </c>
      <c r="D538" s="3"/>
      <c r="E538" s="3"/>
      <c r="F538" s="3"/>
      <c r="G538" s="3"/>
      <c r="H538" s="3"/>
      <c r="I538" s="3"/>
      <c r="J538" s="3"/>
      <c r="K538" s="3"/>
      <c r="L538" s="3"/>
      <c r="M538" s="3"/>
      <c r="N538" s="3"/>
      <c r="O538" s="4"/>
      <c r="P538" s="101"/>
      <c r="Q538" s="97"/>
      <c r="R538" s="104"/>
    </row>
    <row r="539" spans="2:24" ht="27.75" customHeight="1" x14ac:dyDescent="0.4">
      <c r="B539" s="7"/>
      <c r="C539" s="50" t="s">
        <v>236</v>
      </c>
      <c r="D539" s="1"/>
      <c r="E539" s="1"/>
      <c r="F539" s="1"/>
      <c r="G539" s="1"/>
      <c r="H539" s="1"/>
      <c r="I539" s="1"/>
      <c r="J539" s="1"/>
      <c r="K539" s="1"/>
      <c r="L539" s="1"/>
      <c r="M539" s="1"/>
      <c r="N539" s="1"/>
      <c r="O539" s="2"/>
      <c r="P539" s="98">
        <v>6</v>
      </c>
      <c r="Q539" s="95"/>
      <c r="R539" s="104" t="b">
        <v>0</v>
      </c>
    </row>
    <row r="540" spans="2:24" ht="27.75" customHeight="1" x14ac:dyDescent="0.4">
      <c r="B540" s="8"/>
      <c r="C540" s="23" t="s">
        <v>90</v>
      </c>
      <c r="O540" s="9"/>
      <c r="P540" s="99"/>
      <c r="Q540" s="100"/>
      <c r="R540" s="104"/>
    </row>
    <row r="541" spans="2:24" ht="27.75" customHeight="1" x14ac:dyDescent="0.4">
      <c r="B541" s="10"/>
      <c r="C541" s="49" t="s">
        <v>91</v>
      </c>
      <c r="D541" s="3"/>
      <c r="E541" s="3"/>
      <c r="F541" s="3"/>
      <c r="G541" s="3"/>
      <c r="H541" s="3"/>
      <c r="I541" s="3"/>
      <c r="J541" s="3"/>
      <c r="K541" s="3"/>
      <c r="L541" s="3"/>
      <c r="M541" s="3"/>
      <c r="N541" s="3"/>
      <c r="O541" s="4"/>
      <c r="P541" s="101"/>
      <c r="Q541" s="97"/>
      <c r="R541" s="104"/>
    </row>
    <row r="542" spans="2:24" ht="10.5" customHeight="1" x14ac:dyDescent="0.4"/>
    <row r="543" spans="2:24" ht="19.5" x14ac:dyDescent="0.4">
      <c r="B543" s="23" t="s">
        <v>49</v>
      </c>
    </row>
    <row r="544" spans="2:24" ht="24.75" customHeight="1" x14ac:dyDescent="0.4">
      <c r="B544" s="7"/>
      <c r="C544" s="48" t="s">
        <v>50</v>
      </c>
      <c r="D544" s="1"/>
      <c r="E544" s="1"/>
      <c r="F544" s="1"/>
      <c r="G544" s="1"/>
      <c r="H544" s="1"/>
      <c r="I544" s="1"/>
      <c r="J544" s="1"/>
      <c r="K544" s="1"/>
      <c r="L544" s="1"/>
      <c r="M544" s="1"/>
      <c r="N544" s="11"/>
      <c r="O544" s="2"/>
      <c r="P544" s="91">
        <v>0</v>
      </c>
      <c r="Q544" s="92"/>
      <c r="R544" s="20" t="b">
        <v>0</v>
      </c>
    </row>
    <row r="545" spans="2:21" ht="24.75" customHeight="1" x14ac:dyDescent="0.4">
      <c r="B545" s="7"/>
      <c r="C545" s="50" t="s">
        <v>94</v>
      </c>
      <c r="D545" s="1"/>
      <c r="E545" s="1"/>
      <c r="F545" s="1"/>
      <c r="G545" s="1"/>
      <c r="H545" s="1"/>
      <c r="I545" s="1"/>
      <c r="J545" s="1"/>
      <c r="K545" s="1"/>
      <c r="L545" s="1"/>
      <c r="M545" s="1"/>
      <c r="N545" s="1"/>
      <c r="O545" s="2"/>
      <c r="P545" s="91">
        <v>1.5</v>
      </c>
      <c r="Q545" s="92"/>
      <c r="R545" s="20" t="b">
        <v>0</v>
      </c>
    </row>
    <row r="546" spans="2:21" ht="24.75" customHeight="1" x14ac:dyDescent="0.4">
      <c r="B546" s="7"/>
      <c r="C546" s="50" t="s">
        <v>95</v>
      </c>
      <c r="D546" s="1"/>
      <c r="E546" s="1"/>
      <c r="F546" s="1"/>
      <c r="G546" s="1"/>
      <c r="H546" s="1"/>
      <c r="I546" s="1"/>
      <c r="J546" s="1"/>
      <c r="K546" s="1"/>
      <c r="L546" s="1"/>
      <c r="M546" s="1"/>
      <c r="N546" s="1"/>
      <c r="O546" s="2"/>
      <c r="P546" s="91">
        <v>3</v>
      </c>
      <c r="Q546" s="92"/>
      <c r="R546" s="20" t="b">
        <v>0</v>
      </c>
      <c r="S546" s="91">
        <f ca="1">SUMIF(R544:R548,TRUE,P544:Q547)</f>
        <v>0</v>
      </c>
      <c r="T546" s="93"/>
      <c r="U546" s="92"/>
    </row>
    <row r="547" spans="2:21" ht="24.75" customHeight="1" x14ac:dyDescent="0.4">
      <c r="B547" s="7"/>
      <c r="C547" s="50" t="s">
        <v>96</v>
      </c>
      <c r="D547" s="1"/>
      <c r="E547" s="1"/>
      <c r="F547" s="1"/>
      <c r="G547" s="1"/>
      <c r="H547" s="1"/>
      <c r="I547" s="1"/>
      <c r="J547" s="1"/>
      <c r="K547" s="1"/>
      <c r="L547" s="1"/>
      <c r="M547" s="1"/>
      <c r="N547" s="1"/>
      <c r="O547" s="2"/>
      <c r="P547" s="94">
        <v>4.5</v>
      </c>
      <c r="Q547" s="95"/>
      <c r="R547" s="20" t="b">
        <v>0</v>
      </c>
    </row>
    <row r="548" spans="2:21" ht="24.75" customHeight="1" x14ac:dyDescent="0.4">
      <c r="B548" s="10"/>
      <c r="C548" s="49" t="s">
        <v>53</v>
      </c>
      <c r="D548" s="3"/>
      <c r="E548" s="3"/>
      <c r="F548" s="3"/>
      <c r="G548" s="3"/>
      <c r="H548" s="3"/>
      <c r="I548" s="3"/>
      <c r="J548" s="3"/>
      <c r="K548" s="3"/>
      <c r="L548" s="3"/>
      <c r="M548" s="3"/>
      <c r="N548" s="3"/>
      <c r="O548" s="4"/>
      <c r="P548" s="96"/>
      <c r="Q548" s="97"/>
      <c r="R548" s="24" t="b">
        <v>0</v>
      </c>
    </row>
    <row r="549" spans="2:21" ht="10.5" customHeight="1" x14ac:dyDescent="0.4"/>
    <row r="550" spans="2:21" ht="19.5" customHeight="1" x14ac:dyDescent="0.4">
      <c r="B550" s="23" t="s">
        <v>93</v>
      </c>
    </row>
    <row r="551" spans="2:21" ht="27.75" customHeight="1" x14ac:dyDescent="0.4">
      <c r="B551" s="26"/>
      <c r="C551" s="52" t="s">
        <v>97</v>
      </c>
      <c r="D551" s="17"/>
      <c r="E551" s="17"/>
      <c r="F551" s="17"/>
      <c r="G551" s="17"/>
      <c r="H551" s="17"/>
      <c r="I551" s="17"/>
      <c r="J551" s="17"/>
      <c r="K551" s="17"/>
      <c r="L551" s="17"/>
      <c r="M551" s="17"/>
      <c r="N551" s="17"/>
      <c r="O551" s="18"/>
      <c r="P551" s="91">
        <v>0</v>
      </c>
      <c r="Q551" s="92"/>
      <c r="R551" s="20" t="b">
        <v>0</v>
      </c>
    </row>
    <row r="552" spans="2:21" ht="27.75" customHeight="1" x14ac:dyDescent="0.4">
      <c r="B552" s="27"/>
      <c r="C552" s="50" t="s">
        <v>98</v>
      </c>
      <c r="D552" s="1"/>
      <c r="E552" s="1"/>
      <c r="F552" s="1"/>
      <c r="G552" s="1"/>
      <c r="H552" s="1"/>
      <c r="I552" s="1"/>
      <c r="J552" s="1"/>
      <c r="K552" s="1"/>
      <c r="L552" s="1"/>
      <c r="M552" s="1"/>
      <c r="N552" s="1"/>
      <c r="O552" s="2"/>
      <c r="P552" s="91">
        <v>2</v>
      </c>
      <c r="Q552" s="92"/>
      <c r="R552" s="20" t="b">
        <v>0</v>
      </c>
      <c r="S552" s="91">
        <f>SUMIF(R551:R554,TRUE,P551:Q554)</f>
        <v>0</v>
      </c>
      <c r="T552" s="93"/>
      <c r="U552" s="92"/>
    </row>
    <row r="553" spans="2:21" ht="27.75" customHeight="1" x14ac:dyDescent="0.4">
      <c r="B553" s="27"/>
      <c r="C553" s="50" t="s">
        <v>99</v>
      </c>
      <c r="D553" s="1"/>
      <c r="E553" s="1"/>
      <c r="F553" s="1"/>
      <c r="G553" s="1"/>
      <c r="H553" s="1"/>
      <c r="I553" s="1"/>
      <c r="J553" s="1"/>
      <c r="K553" s="1"/>
      <c r="L553" s="1"/>
      <c r="M553" s="1"/>
      <c r="N553" s="1"/>
      <c r="O553" s="2"/>
      <c r="P553" s="91">
        <v>3.5</v>
      </c>
      <c r="Q553" s="92"/>
      <c r="R553" s="20" t="b">
        <v>0</v>
      </c>
    </row>
    <row r="554" spans="2:21" ht="27.75" customHeight="1" x14ac:dyDescent="0.4">
      <c r="B554" s="26"/>
      <c r="C554" s="51" t="s">
        <v>100</v>
      </c>
      <c r="D554" s="17"/>
      <c r="E554" s="17"/>
      <c r="F554" s="17"/>
      <c r="G554" s="17"/>
      <c r="H554" s="17"/>
      <c r="I554" s="17"/>
      <c r="J554" s="17"/>
      <c r="K554" s="17"/>
      <c r="L554" s="17"/>
      <c r="M554" s="17"/>
      <c r="N554" s="17"/>
      <c r="O554" s="18"/>
      <c r="P554" s="91">
        <v>5</v>
      </c>
      <c r="Q554" s="92"/>
      <c r="R554" s="20" t="b">
        <v>0</v>
      </c>
    </row>
    <row r="555" spans="2:21" x14ac:dyDescent="0.4">
      <c r="B555" s="25" t="s">
        <v>101</v>
      </c>
    </row>
    <row r="556" spans="2:21" ht="10.5" customHeight="1" x14ac:dyDescent="0.4"/>
    <row r="557" spans="2:21" ht="19.5" customHeight="1" x14ac:dyDescent="0.4">
      <c r="B557" s="15" t="s">
        <v>61</v>
      </c>
    </row>
    <row r="558" spans="2:21" ht="27.75" customHeight="1" x14ac:dyDescent="0.4">
      <c r="B558" s="26"/>
      <c r="C558" s="52" t="s">
        <v>62</v>
      </c>
      <c r="D558" s="17"/>
      <c r="E558" s="17"/>
      <c r="F558" s="17"/>
      <c r="G558" s="17"/>
      <c r="H558" s="17"/>
      <c r="I558" s="17"/>
      <c r="J558" s="17"/>
      <c r="K558" s="17"/>
      <c r="L558" s="17"/>
      <c r="M558" s="17"/>
      <c r="N558" s="17"/>
      <c r="O558" s="18"/>
      <c r="P558" s="91">
        <v>0</v>
      </c>
      <c r="Q558" s="92"/>
      <c r="R558" s="20" t="b">
        <v>0</v>
      </c>
    </row>
    <row r="559" spans="2:21" ht="27.75" customHeight="1" x14ac:dyDescent="0.4">
      <c r="B559" s="26"/>
      <c r="C559" s="51" t="s">
        <v>63</v>
      </c>
      <c r="D559" s="17"/>
      <c r="E559" s="17"/>
      <c r="F559" s="17"/>
      <c r="G559" s="17"/>
      <c r="H559" s="17"/>
      <c r="I559" s="17"/>
      <c r="J559" s="17"/>
      <c r="K559" s="17"/>
      <c r="L559" s="17"/>
      <c r="M559" s="17"/>
      <c r="N559" s="17"/>
      <c r="O559" s="18"/>
      <c r="P559" s="91">
        <v>2.5</v>
      </c>
      <c r="Q559" s="92"/>
      <c r="R559" s="20" t="b">
        <v>0</v>
      </c>
      <c r="S559" s="91">
        <f>SUMIF(R558:R561,TRUE,P558:Q561)</f>
        <v>0</v>
      </c>
      <c r="T559" s="93"/>
      <c r="U559" s="92"/>
    </row>
    <row r="560" spans="2:21" ht="27.75" customHeight="1" x14ac:dyDescent="0.4">
      <c r="B560" s="26"/>
      <c r="C560" s="51" t="s">
        <v>64</v>
      </c>
      <c r="D560" s="17"/>
      <c r="E560" s="17"/>
      <c r="F560" s="17"/>
      <c r="G560" s="17"/>
      <c r="H560" s="17"/>
      <c r="I560" s="17"/>
      <c r="J560" s="17"/>
      <c r="K560" s="17"/>
      <c r="L560" s="17"/>
      <c r="M560" s="17"/>
      <c r="N560" s="17"/>
      <c r="O560" s="18"/>
      <c r="P560" s="91">
        <v>4</v>
      </c>
      <c r="Q560" s="92"/>
      <c r="R560" s="20" t="b">
        <v>0</v>
      </c>
    </row>
    <row r="561" spans="1:24" ht="27.75" customHeight="1" x14ac:dyDescent="0.4">
      <c r="B561" s="26"/>
      <c r="C561" s="51" t="s">
        <v>65</v>
      </c>
      <c r="D561" s="17"/>
      <c r="E561" s="17"/>
      <c r="F561" s="17"/>
      <c r="G561" s="17"/>
      <c r="H561" s="17"/>
      <c r="I561" s="17"/>
      <c r="J561" s="17"/>
      <c r="K561" s="17"/>
      <c r="L561" s="17"/>
      <c r="M561" s="17"/>
      <c r="N561" s="17"/>
      <c r="O561" s="18"/>
      <c r="P561" s="91">
        <v>5.5</v>
      </c>
      <c r="Q561" s="92"/>
      <c r="R561" s="20" t="b">
        <v>0</v>
      </c>
    </row>
    <row r="565" spans="1:24" ht="19.5" x14ac:dyDescent="0.4">
      <c r="A565" s="105">
        <v>12</v>
      </c>
      <c r="B565" s="105"/>
      <c r="C565" s="105"/>
      <c r="D565" s="105"/>
      <c r="E565" s="105"/>
      <c r="F565" s="105"/>
      <c r="G565" s="105"/>
      <c r="H565" s="105"/>
      <c r="I565" s="105"/>
      <c r="J565" s="105"/>
      <c r="K565" s="105"/>
      <c r="L565" s="105"/>
      <c r="M565" s="105"/>
      <c r="N565" s="105"/>
      <c r="O565" s="105"/>
      <c r="P565" s="105"/>
      <c r="Q565" s="105"/>
      <c r="R565" s="105"/>
      <c r="S565" s="105"/>
      <c r="T565" s="105"/>
      <c r="U565" s="105"/>
      <c r="V565" s="105"/>
    </row>
    <row r="568" spans="1:24" ht="19.5" customHeight="1" x14ac:dyDescent="0.4">
      <c r="B568" s="15" t="s">
        <v>66</v>
      </c>
    </row>
    <row r="569" spans="1:24" ht="27.75" customHeight="1" x14ac:dyDescent="0.4">
      <c r="B569" s="26"/>
      <c r="C569" s="51" t="s">
        <v>67</v>
      </c>
      <c r="D569" s="17"/>
      <c r="E569" s="17"/>
      <c r="F569" s="17"/>
      <c r="G569" s="17"/>
      <c r="H569" s="17"/>
      <c r="I569" s="17"/>
      <c r="J569" s="17"/>
      <c r="K569" s="17"/>
      <c r="L569" s="17"/>
      <c r="M569" s="17"/>
      <c r="N569" s="17"/>
      <c r="O569" s="18"/>
      <c r="P569" s="91">
        <v>0</v>
      </c>
      <c r="Q569" s="92"/>
      <c r="R569" s="20" t="b">
        <v>0</v>
      </c>
      <c r="X569" s="208" t="s">
        <v>243</v>
      </c>
    </row>
    <row r="570" spans="1:24" ht="27.75" customHeight="1" x14ac:dyDescent="0.4">
      <c r="B570" s="27"/>
      <c r="C570" s="50" t="s">
        <v>68</v>
      </c>
      <c r="D570" s="1"/>
      <c r="E570" s="1"/>
      <c r="F570" s="1"/>
      <c r="G570" s="1"/>
      <c r="H570" s="1"/>
      <c r="I570" s="1"/>
      <c r="J570" s="1"/>
      <c r="K570" s="1"/>
      <c r="L570" s="1"/>
      <c r="M570" s="1"/>
      <c r="N570" s="1"/>
      <c r="O570" s="2"/>
      <c r="P570" s="91">
        <v>3.5</v>
      </c>
      <c r="Q570" s="92"/>
      <c r="R570" s="20" t="b">
        <v>0</v>
      </c>
      <c r="X570" s="208" t="s">
        <v>242</v>
      </c>
    </row>
    <row r="571" spans="1:24" ht="27.75" customHeight="1" x14ac:dyDescent="0.4">
      <c r="B571" s="27"/>
      <c r="C571" s="50" t="s">
        <v>69</v>
      </c>
      <c r="D571" s="1"/>
      <c r="E571" s="1"/>
      <c r="F571" s="1"/>
      <c r="G571" s="1"/>
      <c r="H571" s="1"/>
      <c r="I571" s="1"/>
      <c r="J571" s="1"/>
      <c r="K571" s="1"/>
      <c r="L571" s="1"/>
      <c r="M571" s="1"/>
      <c r="N571" s="1"/>
      <c r="O571" s="2"/>
      <c r="P571" s="98">
        <v>5</v>
      </c>
      <c r="Q571" s="95"/>
      <c r="R571" s="104" t="b">
        <v>0</v>
      </c>
      <c r="S571" s="91">
        <f>SUMIF(R569:R573,TRUE,P569:Q573)</f>
        <v>0</v>
      </c>
      <c r="T571" s="93"/>
      <c r="U571" s="92"/>
    </row>
    <row r="572" spans="1:24" ht="27.75" customHeight="1" x14ac:dyDescent="0.4">
      <c r="B572" s="28"/>
      <c r="C572" s="49" t="s">
        <v>44</v>
      </c>
      <c r="D572" s="3"/>
      <c r="E572" s="3"/>
      <c r="F572" s="3"/>
      <c r="G572" s="3"/>
      <c r="H572" s="3"/>
      <c r="I572" s="3"/>
      <c r="J572" s="3"/>
      <c r="K572" s="3"/>
      <c r="L572" s="3"/>
      <c r="M572" s="3"/>
      <c r="N572" s="3"/>
      <c r="O572" s="4"/>
      <c r="P572" s="101"/>
      <c r="Q572" s="97"/>
      <c r="R572" s="104"/>
    </row>
    <row r="573" spans="1:24" ht="27.75" customHeight="1" x14ac:dyDescent="0.4">
      <c r="B573" s="28"/>
      <c r="C573" s="49" t="s">
        <v>70</v>
      </c>
      <c r="D573" s="3"/>
      <c r="E573" s="3"/>
      <c r="F573" s="3"/>
      <c r="G573" s="3"/>
      <c r="H573" s="3"/>
      <c r="I573" s="3"/>
      <c r="J573" s="3"/>
      <c r="K573" s="3"/>
      <c r="L573" s="3"/>
      <c r="M573" s="3"/>
      <c r="N573" s="3"/>
      <c r="O573" s="4"/>
      <c r="P573" s="91">
        <v>6.5</v>
      </c>
      <c r="Q573" s="92"/>
      <c r="R573" s="20" t="b">
        <v>0</v>
      </c>
    </row>
    <row r="574" spans="1:24" ht="10.5" customHeight="1" x14ac:dyDescent="0.4">
      <c r="P574" s="32"/>
      <c r="Q574" s="32"/>
    </row>
    <row r="575" spans="1:24" ht="19.5" customHeight="1" x14ac:dyDescent="0.4">
      <c r="B575" s="15" t="s">
        <v>81</v>
      </c>
      <c r="P575" s="32"/>
      <c r="Q575" s="32"/>
    </row>
    <row r="576" spans="1:24" ht="27.75" customHeight="1" x14ac:dyDescent="0.4">
      <c r="B576" s="26"/>
      <c r="C576" s="51" t="s">
        <v>82</v>
      </c>
      <c r="D576" s="17"/>
      <c r="E576" s="17"/>
      <c r="F576" s="17"/>
      <c r="G576" s="17"/>
      <c r="H576" s="17"/>
      <c r="I576" s="17"/>
      <c r="J576" s="17"/>
      <c r="K576" s="17"/>
      <c r="L576" s="17"/>
      <c r="M576" s="17"/>
      <c r="N576" s="17"/>
      <c r="O576" s="18"/>
      <c r="P576" s="91">
        <v>0</v>
      </c>
      <c r="Q576" s="92"/>
      <c r="R576" s="20" t="b">
        <v>0</v>
      </c>
    </row>
    <row r="577" spans="2:21" ht="27.75" customHeight="1" x14ac:dyDescent="0.4">
      <c r="B577" s="27"/>
      <c r="C577" s="50" t="s">
        <v>83</v>
      </c>
      <c r="D577" s="1"/>
      <c r="E577" s="1"/>
      <c r="F577" s="1"/>
      <c r="G577" s="1"/>
      <c r="H577" s="1"/>
      <c r="I577" s="1"/>
      <c r="J577" s="1"/>
      <c r="K577" s="1"/>
      <c r="L577" s="1"/>
      <c r="M577" s="1"/>
      <c r="N577" s="1"/>
      <c r="O577" s="2"/>
      <c r="P577" s="91">
        <v>4.5</v>
      </c>
      <c r="Q577" s="92"/>
      <c r="R577" s="20" t="b">
        <v>0</v>
      </c>
    </row>
    <row r="578" spans="2:21" ht="27.75" customHeight="1" x14ac:dyDescent="0.4">
      <c r="B578" s="27"/>
      <c r="C578" s="50" t="s">
        <v>84</v>
      </c>
      <c r="D578" s="1"/>
      <c r="E578" s="1"/>
      <c r="F578" s="1"/>
      <c r="G578" s="1"/>
      <c r="H578" s="1"/>
      <c r="I578" s="1"/>
      <c r="J578" s="1"/>
      <c r="K578" s="1"/>
      <c r="L578" s="1"/>
      <c r="M578" s="1"/>
      <c r="N578" s="1"/>
      <c r="O578" s="2"/>
      <c r="P578" s="91">
        <v>6</v>
      </c>
      <c r="Q578" s="92"/>
      <c r="R578" s="20" t="b">
        <v>0</v>
      </c>
      <c r="S578" s="91">
        <f>SUMIF(R576:R579,TRUE,P576:Q579)</f>
        <v>0</v>
      </c>
      <c r="T578" s="93"/>
      <c r="U578" s="92"/>
    </row>
    <row r="579" spans="2:21" ht="27.75" customHeight="1" x14ac:dyDescent="0.4">
      <c r="B579" s="27"/>
      <c r="C579" s="50" t="s">
        <v>85</v>
      </c>
      <c r="D579" s="1"/>
      <c r="E579" s="1"/>
      <c r="F579" s="1"/>
      <c r="G579" s="1"/>
      <c r="H579" s="1"/>
      <c r="I579" s="1"/>
      <c r="J579" s="1"/>
      <c r="K579" s="1"/>
      <c r="L579" s="1"/>
      <c r="M579" s="1"/>
      <c r="N579" s="1"/>
      <c r="O579" s="2"/>
      <c r="P579" s="98">
        <v>8.5</v>
      </c>
      <c r="Q579" s="95"/>
      <c r="R579" s="104" t="b">
        <v>0</v>
      </c>
    </row>
    <row r="580" spans="2:21" ht="27.75" customHeight="1" x14ac:dyDescent="0.4">
      <c r="B580" s="10"/>
      <c r="C580" s="49" t="s">
        <v>86</v>
      </c>
      <c r="D580" s="3"/>
      <c r="E580" s="3"/>
      <c r="F580" s="3"/>
      <c r="G580" s="3"/>
      <c r="H580" s="3"/>
      <c r="I580" s="3"/>
      <c r="J580" s="3"/>
      <c r="K580" s="3"/>
      <c r="L580" s="3"/>
      <c r="M580" s="3"/>
      <c r="N580" s="3"/>
      <c r="O580" s="4"/>
      <c r="P580" s="101"/>
      <c r="Q580" s="97"/>
      <c r="R580" s="104"/>
    </row>
    <row r="586" spans="2:21" ht="33" x14ac:dyDescent="0.4">
      <c r="J586" s="83" t="s">
        <v>152</v>
      </c>
      <c r="L586" s="19" t="s">
        <v>20</v>
      </c>
      <c r="N586" s="102">
        <f ca="1">MAX(S537,S546,S552,S559,S571,S578)</f>
        <v>0</v>
      </c>
      <c r="O586" s="103"/>
      <c r="P586" s="103"/>
      <c r="Q586" s="103"/>
    </row>
    <row r="587" spans="2:21" ht="24" x14ac:dyDescent="0.4">
      <c r="C587" s="15" t="s">
        <v>223</v>
      </c>
    </row>
    <row r="607" spans="1:22" ht="19.5" x14ac:dyDescent="0.4">
      <c r="A607" s="105">
        <v>13</v>
      </c>
      <c r="B607" s="105"/>
      <c r="C607" s="105"/>
      <c r="D607" s="105"/>
      <c r="E607" s="105"/>
      <c r="F607" s="105"/>
      <c r="G607" s="105"/>
      <c r="H607" s="105"/>
      <c r="I607" s="105"/>
      <c r="J607" s="105"/>
      <c r="K607" s="105"/>
      <c r="L607" s="105"/>
      <c r="M607" s="105"/>
      <c r="N607" s="105"/>
      <c r="O607" s="105"/>
      <c r="P607" s="105"/>
      <c r="Q607" s="105"/>
      <c r="R607" s="105"/>
      <c r="S607" s="105"/>
      <c r="T607" s="105"/>
      <c r="U607" s="105"/>
      <c r="V607" s="105"/>
    </row>
    <row r="613" spans="2:24" ht="19.5" x14ac:dyDescent="0.4">
      <c r="B613" s="15" t="s">
        <v>40</v>
      </c>
    </row>
    <row r="614" spans="2:24" ht="19.5" x14ac:dyDescent="0.4">
      <c r="B614" s="23" t="s">
        <v>41</v>
      </c>
    </row>
    <row r="615" spans="2:24" ht="27.75" customHeight="1" x14ac:dyDescent="0.4">
      <c r="B615" s="7"/>
      <c r="C615" s="48" t="s">
        <v>42</v>
      </c>
      <c r="D615" s="1"/>
      <c r="E615" s="1"/>
      <c r="F615" s="1"/>
      <c r="G615" s="1"/>
      <c r="H615" s="1"/>
      <c r="I615" s="1"/>
      <c r="J615" s="1"/>
      <c r="K615" s="1"/>
      <c r="L615" s="1"/>
      <c r="M615" s="1"/>
      <c r="N615" s="11"/>
      <c r="O615" s="2"/>
      <c r="P615" s="98">
        <v>0</v>
      </c>
      <c r="Q615" s="95"/>
      <c r="R615" s="54" t="b">
        <v>0</v>
      </c>
      <c r="S615" s="32"/>
      <c r="T615" s="32"/>
      <c r="U615" s="32"/>
      <c r="X615" s="208" t="s">
        <v>243</v>
      </c>
    </row>
    <row r="616" spans="2:24" ht="27.75" customHeight="1" x14ac:dyDescent="0.4">
      <c r="B616" s="7"/>
      <c r="C616" s="50" t="s">
        <v>87</v>
      </c>
      <c r="D616" s="1"/>
      <c r="E616" s="1"/>
      <c r="F616" s="1"/>
      <c r="G616" s="1"/>
      <c r="H616" s="1"/>
      <c r="I616" s="1"/>
      <c r="J616" s="1"/>
      <c r="K616" s="1"/>
      <c r="L616" s="1"/>
      <c r="M616" s="1"/>
      <c r="N616" s="1"/>
      <c r="O616" s="12"/>
      <c r="P616" s="98">
        <v>2.5</v>
      </c>
      <c r="Q616" s="95"/>
      <c r="R616" s="186" t="b">
        <v>0</v>
      </c>
      <c r="S616" s="32"/>
      <c r="T616" s="32"/>
      <c r="U616" s="32"/>
      <c r="X616" s="208" t="s">
        <v>242</v>
      </c>
    </row>
    <row r="617" spans="2:24" ht="27.75" customHeight="1" x14ac:dyDescent="0.4">
      <c r="B617" s="10"/>
      <c r="C617" s="49" t="s">
        <v>88</v>
      </c>
      <c r="D617" s="3"/>
      <c r="E617" s="3"/>
      <c r="F617" s="3"/>
      <c r="G617" s="3"/>
      <c r="H617" s="3"/>
      <c r="I617" s="3"/>
      <c r="J617" s="3"/>
      <c r="K617" s="3"/>
      <c r="L617" s="3"/>
      <c r="M617" s="3"/>
      <c r="N617" s="3"/>
      <c r="O617" s="13"/>
      <c r="P617" s="101"/>
      <c r="Q617" s="97"/>
      <c r="R617" s="186"/>
      <c r="S617" s="32"/>
      <c r="T617" s="32"/>
      <c r="U617" s="32"/>
    </row>
    <row r="618" spans="2:24" ht="27.75" customHeight="1" x14ac:dyDescent="0.4">
      <c r="B618" s="7"/>
      <c r="C618" s="50" t="s">
        <v>89</v>
      </c>
      <c r="D618" s="1"/>
      <c r="E618" s="1"/>
      <c r="F618" s="1"/>
      <c r="G618" s="1"/>
      <c r="H618" s="1"/>
      <c r="I618" s="1"/>
      <c r="J618" s="1"/>
      <c r="K618" s="1"/>
      <c r="L618" s="1"/>
      <c r="M618" s="1"/>
      <c r="N618" s="1"/>
      <c r="O618" s="2"/>
      <c r="P618" s="98">
        <v>4</v>
      </c>
      <c r="Q618" s="95"/>
      <c r="R618" s="56" t="b">
        <v>0</v>
      </c>
      <c r="S618" s="91">
        <f>SUMIF(R615:R621,TRUE,P615:Q621)</f>
        <v>0</v>
      </c>
      <c r="T618" s="93"/>
      <c r="U618" s="92"/>
    </row>
    <row r="619" spans="2:24" ht="27.75" customHeight="1" x14ac:dyDescent="0.4">
      <c r="B619" s="10"/>
      <c r="C619" s="49" t="s">
        <v>92</v>
      </c>
      <c r="D619" s="3"/>
      <c r="E619" s="3"/>
      <c r="F619" s="3"/>
      <c r="G619" s="3"/>
      <c r="H619" s="3"/>
      <c r="I619" s="3"/>
      <c r="J619" s="3"/>
      <c r="K619" s="3"/>
      <c r="L619" s="3"/>
      <c r="M619" s="3"/>
      <c r="N619" s="3"/>
      <c r="O619" s="4"/>
      <c r="P619" s="101"/>
      <c r="Q619" s="97"/>
      <c r="R619" s="56"/>
      <c r="S619" s="32"/>
      <c r="T619" s="32"/>
      <c r="U619" s="32"/>
    </row>
    <row r="620" spans="2:24" ht="27.75" customHeight="1" x14ac:dyDescent="0.4">
      <c r="B620" s="7"/>
      <c r="C620" s="50" t="s">
        <v>236</v>
      </c>
      <c r="D620" s="1"/>
      <c r="E620" s="1"/>
      <c r="F620" s="1"/>
      <c r="G620" s="1"/>
      <c r="H620" s="1"/>
      <c r="I620" s="1"/>
      <c r="J620" s="1"/>
      <c r="K620" s="1"/>
      <c r="L620" s="1"/>
      <c r="M620" s="1"/>
      <c r="N620" s="1"/>
      <c r="O620" s="2"/>
      <c r="P620" s="98">
        <v>5.5</v>
      </c>
      <c r="Q620" s="95"/>
      <c r="R620" s="44" t="b">
        <v>0</v>
      </c>
      <c r="S620" s="32"/>
      <c r="T620" s="32"/>
      <c r="U620" s="32"/>
    </row>
    <row r="621" spans="2:24" ht="27.75" customHeight="1" x14ac:dyDescent="0.4">
      <c r="B621" s="8"/>
      <c r="C621" s="23" t="s">
        <v>90</v>
      </c>
      <c r="O621" s="9"/>
      <c r="P621" s="99"/>
      <c r="Q621" s="100"/>
      <c r="R621" s="44"/>
      <c r="S621" s="32"/>
      <c r="T621" s="32"/>
      <c r="U621" s="32"/>
    </row>
    <row r="622" spans="2:24" ht="27.75" customHeight="1" x14ac:dyDescent="0.4">
      <c r="B622" s="10"/>
      <c r="C622" s="49" t="s">
        <v>91</v>
      </c>
      <c r="D622" s="3"/>
      <c r="E622" s="3"/>
      <c r="F622" s="3"/>
      <c r="G622" s="3"/>
      <c r="H622" s="3"/>
      <c r="I622" s="3"/>
      <c r="J622" s="3"/>
      <c r="K622" s="3"/>
      <c r="L622" s="3"/>
      <c r="M622" s="3"/>
      <c r="N622" s="3"/>
      <c r="O622" s="4"/>
      <c r="P622" s="101"/>
      <c r="Q622" s="97"/>
      <c r="R622" s="32"/>
      <c r="S622" s="32"/>
      <c r="T622" s="32"/>
      <c r="U622" s="32"/>
    </row>
    <row r="623" spans="2:24" ht="10.5" customHeight="1" x14ac:dyDescent="0.4">
      <c r="P623" s="32"/>
      <c r="Q623" s="32"/>
      <c r="R623" s="32"/>
      <c r="S623" s="32"/>
      <c r="T623" s="32"/>
      <c r="U623" s="32"/>
    </row>
    <row r="624" spans="2:24" ht="19.5" x14ac:dyDescent="0.4">
      <c r="B624" s="23" t="s">
        <v>49</v>
      </c>
      <c r="P624" s="32"/>
      <c r="Q624" s="32"/>
      <c r="R624" s="32"/>
      <c r="S624" s="32"/>
      <c r="T624" s="32"/>
      <c r="U624" s="32"/>
    </row>
    <row r="625" spans="2:21" ht="24.75" customHeight="1" x14ac:dyDescent="0.4">
      <c r="B625" s="7"/>
      <c r="C625" s="48" t="s">
        <v>50</v>
      </c>
      <c r="D625" s="1"/>
      <c r="E625" s="1"/>
      <c r="F625" s="1"/>
      <c r="G625" s="1"/>
      <c r="H625" s="1"/>
      <c r="I625" s="1"/>
      <c r="J625" s="1"/>
      <c r="K625" s="1"/>
      <c r="L625" s="1"/>
      <c r="M625" s="1"/>
      <c r="N625" s="11"/>
      <c r="O625" s="2"/>
      <c r="P625" s="91">
        <v>0</v>
      </c>
      <c r="Q625" s="92"/>
      <c r="R625" s="44" t="b">
        <v>0</v>
      </c>
      <c r="S625" s="32"/>
      <c r="T625" s="32"/>
      <c r="U625" s="32"/>
    </row>
    <row r="626" spans="2:21" ht="24.75" customHeight="1" x14ac:dyDescent="0.4">
      <c r="B626" s="7"/>
      <c r="C626" s="50" t="s">
        <v>94</v>
      </c>
      <c r="D626" s="1"/>
      <c r="E626" s="1"/>
      <c r="F626" s="1"/>
      <c r="G626" s="1"/>
      <c r="H626" s="1"/>
      <c r="I626" s="1"/>
      <c r="J626" s="1"/>
      <c r="K626" s="1"/>
      <c r="L626" s="1"/>
      <c r="M626" s="1"/>
      <c r="N626" s="1"/>
      <c r="O626" s="2"/>
      <c r="P626" s="91">
        <v>1</v>
      </c>
      <c r="Q626" s="92"/>
      <c r="R626" s="44" t="b">
        <v>0</v>
      </c>
      <c r="S626" s="32"/>
      <c r="T626" s="32"/>
      <c r="U626" s="32"/>
    </row>
    <row r="627" spans="2:21" ht="24.75" customHeight="1" x14ac:dyDescent="0.4">
      <c r="B627" s="7"/>
      <c r="C627" s="50" t="s">
        <v>95</v>
      </c>
      <c r="D627" s="1"/>
      <c r="E627" s="1"/>
      <c r="F627" s="1"/>
      <c r="G627" s="1"/>
      <c r="H627" s="1"/>
      <c r="I627" s="1"/>
      <c r="J627" s="1"/>
      <c r="K627" s="1"/>
      <c r="L627" s="1"/>
      <c r="M627" s="1"/>
      <c r="N627" s="1"/>
      <c r="O627" s="2"/>
      <c r="P627" s="91">
        <v>2.5</v>
      </c>
      <c r="Q627" s="92"/>
      <c r="R627" s="44" t="b">
        <v>0</v>
      </c>
      <c r="S627" s="91">
        <f ca="1">SUMIF(R625:R629,TRUE,P625:Q628)</f>
        <v>0</v>
      </c>
      <c r="T627" s="93"/>
      <c r="U627" s="92"/>
    </row>
    <row r="628" spans="2:21" ht="24.75" customHeight="1" x14ac:dyDescent="0.4">
      <c r="B628" s="7"/>
      <c r="C628" s="50" t="s">
        <v>96</v>
      </c>
      <c r="D628" s="1"/>
      <c r="E628" s="1"/>
      <c r="F628" s="1"/>
      <c r="G628" s="1"/>
      <c r="H628" s="1"/>
      <c r="I628" s="1"/>
      <c r="J628" s="1"/>
      <c r="K628" s="1"/>
      <c r="L628" s="1"/>
      <c r="M628" s="1"/>
      <c r="N628" s="1"/>
      <c r="O628" s="2"/>
      <c r="P628" s="94">
        <v>4</v>
      </c>
      <c r="Q628" s="95"/>
      <c r="R628" s="44" t="b">
        <v>0</v>
      </c>
      <c r="S628" s="32"/>
      <c r="T628" s="32"/>
      <c r="U628" s="32"/>
    </row>
    <row r="629" spans="2:21" ht="24.75" customHeight="1" x14ac:dyDescent="0.4">
      <c r="B629" s="10"/>
      <c r="C629" s="49" t="s">
        <v>53</v>
      </c>
      <c r="D629" s="3"/>
      <c r="E629" s="3"/>
      <c r="F629" s="3"/>
      <c r="G629" s="3"/>
      <c r="H629" s="3"/>
      <c r="I629" s="3"/>
      <c r="J629" s="3"/>
      <c r="K629" s="3"/>
      <c r="L629" s="3"/>
      <c r="M629" s="3"/>
      <c r="N629" s="3"/>
      <c r="O629" s="4"/>
      <c r="P629" s="96"/>
      <c r="Q629" s="97"/>
      <c r="R629" s="55" t="b">
        <v>0</v>
      </c>
      <c r="S629" s="32"/>
      <c r="T629" s="32"/>
      <c r="U629" s="32"/>
    </row>
    <row r="630" spans="2:21" ht="10.5" customHeight="1" x14ac:dyDescent="0.4">
      <c r="P630" s="32"/>
      <c r="Q630" s="32"/>
      <c r="R630" s="32"/>
      <c r="S630" s="32"/>
      <c r="T630" s="32"/>
      <c r="U630" s="32"/>
    </row>
    <row r="631" spans="2:21" ht="19.5" customHeight="1" x14ac:dyDescent="0.4">
      <c r="B631" s="23" t="s">
        <v>93</v>
      </c>
      <c r="P631" s="32"/>
      <c r="Q631" s="32"/>
      <c r="R631" s="32"/>
      <c r="S631" s="32"/>
      <c r="T631" s="32"/>
      <c r="U631" s="32"/>
    </row>
    <row r="632" spans="2:21" ht="27.75" customHeight="1" x14ac:dyDescent="0.4">
      <c r="B632" s="26"/>
      <c r="C632" s="52" t="s">
        <v>97</v>
      </c>
      <c r="D632" s="17"/>
      <c r="E632" s="17"/>
      <c r="F632" s="17"/>
      <c r="G632" s="17"/>
      <c r="H632" s="17"/>
      <c r="I632" s="17"/>
      <c r="J632" s="17"/>
      <c r="K632" s="17"/>
      <c r="L632" s="17"/>
      <c r="M632" s="17"/>
      <c r="N632" s="17"/>
      <c r="O632" s="18"/>
      <c r="P632" s="91">
        <v>0</v>
      </c>
      <c r="Q632" s="92"/>
      <c r="R632" s="44" t="b">
        <v>0</v>
      </c>
      <c r="S632" s="32"/>
      <c r="T632" s="32"/>
      <c r="U632" s="32"/>
    </row>
    <row r="633" spans="2:21" ht="27.75" customHeight="1" x14ac:dyDescent="0.4">
      <c r="B633" s="27"/>
      <c r="C633" s="50" t="s">
        <v>98</v>
      </c>
      <c r="D633" s="1"/>
      <c r="E633" s="1"/>
      <c r="F633" s="1"/>
      <c r="G633" s="1"/>
      <c r="H633" s="1"/>
      <c r="I633" s="1"/>
      <c r="J633" s="1"/>
      <c r="K633" s="1"/>
      <c r="L633" s="1"/>
      <c r="M633" s="1"/>
      <c r="N633" s="1"/>
      <c r="O633" s="2"/>
      <c r="P633" s="91">
        <v>1.5</v>
      </c>
      <c r="Q633" s="92"/>
      <c r="R633" s="44" t="b">
        <v>0</v>
      </c>
      <c r="S633" s="91">
        <f>SUMIF(R632:R635,TRUE,P632:Q635)</f>
        <v>0</v>
      </c>
      <c r="T633" s="93"/>
      <c r="U633" s="92"/>
    </row>
    <row r="634" spans="2:21" ht="27.75" customHeight="1" x14ac:dyDescent="0.4">
      <c r="B634" s="27"/>
      <c r="C634" s="50" t="s">
        <v>99</v>
      </c>
      <c r="D634" s="1"/>
      <c r="E634" s="1"/>
      <c r="F634" s="1"/>
      <c r="G634" s="1"/>
      <c r="H634" s="1"/>
      <c r="I634" s="1"/>
      <c r="J634" s="1"/>
      <c r="K634" s="1"/>
      <c r="L634" s="1"/>
      <c r="M634" s="1"/>
      <c r="N634" s="1"/>
      <c r="O634" s="2"/>
      <c r="P634" s="91">
        <v>3</v>
      </c>
      <c r="Q634" s="92"/>
      <c r="R634" s="44" t="b">
        <v>0</v>
      </c>
      <c r="S634" s="32"/>
      <c r="T634" s="32"/>
      <c r="U634" s="32"/>
    </row>
    <row r="635" spans="2:21" ht="27.75" customHeight="1" x14ac:dyDescent="0.4">
      <c r="B635" s="26"/>
      <c r="C635" s="51" t="s">
        <v>100</v>
      </c>
      <c r="D635" s="17"/>
      <c r="E635" s="17"/>
      <c r="F635" s="17"/>
      <c r="G635" s="17"/>
      <c r="H635" s="17"/>
      <c r="I635" s="17"/>
      <c r="J635" s="17"/>
      <c r="K635" s="17"/>
      <c r="L635" s="17"/>
      <c r="M635" s="17"/>
      <c r="N635" s="17"/>
      <c r="O635" s="18"/>
      <c r="P635" s="91">
        <v>4.5</v>
      </c>
      <c r="Q635" s="92"/>
      <c r="R635" s="44" t="b">
        <v>0</v>
      </c>
      <c r="S635" s="32"/>
      <c r="T635" s="32"/>
      <c r="U635" s="32"/>
    </row>
    <row r="636" spans="2:21" ht="19.5" x14ac:dyDescent="0.4">
      <c r="B636" s="25" t="s">
        <v>101</v>
      </c>
      <c r="P636" s="32"/>
      <c r="Q636" s="32"/>
      <c r="R636" s="32"/>
      <c r="S636" s="32"/>
      <c r="T636" s="32"/>
      <c r="U636" s="32"/>
    </row>
    <row r="637" spans="2:21" ht="10.5" customHeight="1" x14ac:dyDescent="0.4">
      <c r="P637" s="32"/>
      <c r="Q637" s="32"/>
      <c r="R637" s="32"/>
      <c r="S637" s="32"/>
      <c r="T637" s="32"/>
      <c r="U637" s="32"/>
    </row>
    <row r="638" spans="2:21" ht="19.5" customHeight="1" x14ac:dyDescent="0.4">
      <c r="B638" s="15" t="s">
        <v>61</v>
      </c>
      <c r="P638" s="32"/>
      <c r="Q638" s="32"/>
      <c r="R638" s="32"/>
      <c r="S638" s="32"/>
      <c r="T638" s="32"/>
      <c r="U638" s="32"/>
    </row>
    <row r="639" spans="2:21" ht="27.75" customHeight="1" x14ac:dyDescent="0.4">
      <c r="B639" s="26"/>
      <c r="C639" s="52" t="s">
        <v>62</v>
      </c>
      <c r="D639" s="17"/>
      <c r="E639" s="17"/>
      <c r="F639" s="17"/>
      <c r="G639" s="17"/>
      <c r="H639" s="17"/>
      <c r="I639" s="17"/>
      <c r="J639" s="17"/>
      <c r="K639" s="17"/>
      <c r="L639" s="17"/>
      <c r="M639" s="17"/>
      <c r="N639" s="17"/>
      <c r="O639" s="18"/>
      <c r="P639" s="91">
        <v>0</v>
      </c>
      <c r="Q639" s="92"/>
      <c r="R639" s="44" t="b">
        <v>0</v>
      </c>
      <c r="S639" s="32"/>
      <c r="T639" s="32"/>
      <c r="U639" s="32"/>
    </row>
    <row r="640" spans="2:21" ht="27.75" customHeight="1" x14ac:dyDescent="0.4">
      <c r="B640" s="26"/>
      <c r="C640" s="51" t="s">
        <v>63</v>
      </c>
      <c r="D640" s="17"/>
      <c r="E640" s="17"/>
      <c r="F640" s="17"/>
      <c r="G640" s="17"/>
      <c r="H640" s="17"/>
      <c r="I640" s="17"/>
      <c r="J640" s="17"/>
      <c r="K640" s="17"/>
      <c r="L640" s="17"/>
      <c r="M640" s="17"/>
      <c r="N640" s="17"/>
      <c r="O640" s="18"/>
      <c r="P640" s="91">
        <v>2</v>
      </c>
      <c r="Q640" s="92"/>
      <c r="R640" s="44" t="b">
        <v>0</v>
      </c>
      <c r="S640" s="91">
        <f>SUMIF(R639:R642,TRUE,P639:Q642)</f>
        <v>0</v>
      </c>
      <c r="T640" s="93"/>
      <c r="U640" s="92"/>
    </row>
    <row r="641" spans="1:24" ht="27.75" customHeight="1" x14ac:dyDescent="0.4">
      <c r="B641" s="26"/>
      <c r="C641" s="51" t="s">
        <v>64</v>
      </c>
      <c r="D641" s="17"/>
      <c r="E641" s="17"/>
      <c r="F641" s="17"/>
      <c r="G641" s="17"/>
      <c r="H641" s="17"/>
      <c r="I641" s="17"/>
      <c r="J641" s="17"/>
      <c r="K641" s="17"/>
      <c r="L641" s="17"/>
      <c r="M641" s="17"/>
      <c r="N641" s="17"/>
      <c r="O641" s="18"/>
      <c r="P641" s="91">
        <v>3.5</v>
      </c>
      <c r="Q641" s="92"/>
      <c r="R641" s="44" t="b">
        <v>0</v>
      </c>
      <c r="S641" s="32"/>
      <c r="T641" s="32"/>
      <c r="U641" s="32"/>
    </row>
    <row r="642" spans="1:24" ht="27.75" customHeight="1" x14ac:dyDescent="0.4">
      <c r="B642" s="26"/>
      <c r="C642" s="51" t="s">
        <v>65</v>
      </c>
      <c r="D642" s="17"/>
      <c r="E642" s="17"/>
      <c r="F642" s="17"/>
      <c r="G642" s="17"/>
      <c r="H642" s="17"/>
      <c r="I642" s="17"/>
      <c r="J642" s="17"/>
      <c r="K642" s="17"/>
      <c r="L642" s="17"/>
      <c r="M642" s="17"/>
      <c r="N642" s="17"/>
      <c r="O642" s="18"/>
      <c r="P642" s="91">
        <v>5</v>
      </c>
      <c r="Q642" s="92"/>
      <c r="R642" s="44" t="b">
        <v>0</v>
      </c>
      <c r="S642" s="32"/>
      <c r="T642" s="32"/>
      <c r="U642" s="32"/>
    </row>
    <row r="643" spans="1:24" ht="19.5" x14ac:dyDescent="0.4">
      <c r="P643" s="32"/>
      <c r="Q643" s="32"/>
      <c r="R643" s="32"/>
      <c r="S643" s="32"/>
      <c r="T643" s="32"/>
      <c r="U643" s="32"/>
    </row>
    <row r="644" spans="1:24" ht="19.5" x14ac:dyDescent="0.4">
      <c r="P644" s="32"/>
      <c r="Q644" s="32"/>
      <c r="R644" s="32"/>
      <c r="S644" s="32"/>
      <c r="T644" s="32"/>
      <c r="U644" s="32"/>
    </row>
    <row r="645" spans="1:24" ht="19.5" x14ac:dyDescent="0.4">
      <c r="P645" s="32"/>
      <c r="Q645" s="32"/>
      <c r="R645" s="32"/>
      <c r="S645" s="32"/>
      <c r="T645" s="32"/>
      <c r="U645" s="32"/>
    </row>
    <row r="646" spans="1:24" ht="19.5" x14ac:dyDescent="0.4">
      <c r="A646" s="105">
        <v>14</v>
      </c>
      <c r="B646" s="105"/>
      <c r="C646" s="105"/>
      <c r="D646" s="105"/>
      <c r="E646" s="105"/>
      <c r="F646" s="105"/>
      <c r="G646" s="105"/>
      <c r="H646" s="105"/>
      <c r="I646" s="105"/>
      <c r="J646" s="105"/>
      <c r="K646" s="105"/>
      <c r="L646" s="105"/>
      <c r="M646" s="105"/>
      <c r="N646" s="105"/>
      <c r="O646" s="105"/>
      <c r="P646" s="105"/>
      <c r="Q646" s="105"/>
      <c r="R646" s="105"/>
      <c r="S646" s="105"/>
      <c r="T646" s="105"/>
      <c r="U646" s="105"/>
      <c r="V646" s="105"/>
    </row>
    <row r="648" spans="1:24" ht="19.5" customHeight="1" x14ac:dyDescent="0.4">
      <c r="B648" s="15" t="s">
        <v>66</v>
      </c>
    </row>
    <row r="649" spans="1:24" ht="27.75" customHeight="1" x14ac:dyDescent="0.4">
      <c r="B649" s="26"/>
      <c r="C649" s="52" t="s">
        <v>67</v>
      </c>
      <c r="D649" s="17"/>
      <c r="E649" s="17"/>
      <c r="F649" s="17"/>
      <c r="G649" s="17"/>
      <c r="H649" s="17"/>
      <c r="I649" s="17"/>
      <c r="J649" s="17"/>
      <c r="K649" s="17"/>
      <c r="L649" s="17"/>
      <c r="M649" s="17"/>
      <c r="N649" s="17"/>
      <c r="O649" s="18"/>
      <c r="P649" s="91">
        <v>0</v>
      </c>
      <c r="Q649" s="92"/>
      <c r="R649" s="44" t="b">
        <v>0</v>
      </c>
      <c r="S649" s="32"/>
      <c r="T649" s="32"/>
      <c r="U649" s="32"/>
      <c r="X649" s="208" t="s">
        <v>243</v>
      </c>
    </row>
    <row r="650" spans="1:24" ht="27.75" customHeight="1" x14ac:dyDescent="0.4">
      <c r="B650" s="27"/>
      <c r="C650" s="50" t="s">
        <v>68</v>
      </c>
      <c r="D650" s="1"/>
      <c r="E650" s="1"/>
      <c r="F650" s="1"/>
      <c r="G650" s="1"/>
      <c r="H650" s="1"/>
      <c r="I650" s="1"/>
      <c r="J650" s="1"/>
      <c r="K650" s="1"/>
      <c r="L650" s="1"/>
      <c r="M650" s="1"/>
      <c r="N650" s="1"/>
      <c r="O650" s="2"/>
      <c r="P650" s="91">
        <v>3</v>
      </c>
      <c r="Q650" s="92"/>
      <c r="R650" s="44" t="b">
        <v>0</v>
      </c>
      <c r="S650" s="32"/>
      <c r="T650" s="32"/>
      <c r="U650" s="32"/>
      <c r="X650" s="208" t="s">
        <v>242</v>
      </c>
    </row>
    <row r="651" spans="1:24" ht="27.75" customHeight="1" x14ac:dyDescent="0.4">
      <c r="B651" s="27"/>
      <c r="C651" s="50" t="s">
        <v>69</v>
      </c>
      <c r="D651" s="1"/>
      <c r="E651" s="1"/>
      <c r="F651" s="1"/>
      <c r="G651" s="1"/>
      <c r="H651" s="1"/>
      <c r="I651" s="1"/>
      <c r="J651" s="1"/>
      <c r="K651" s="1"/>
      <c r="L651" s="1"/>
      <c r="M651" s="1"/>
      <c r="N651" s="1"/>
      <c r="O651" s="2"/>
      <c r="P651" s="98">
        <v>4.5</v>
      </c>
      <c r="Q651" s="95"/>
      <c r="R651" s="44" t="b">
        <v>0</v>
      </c>
      <c r="S651" s="91">
        <f>SUMIF(R649:R653,TRUE,P649:Q653)</f>
        <v>0</v>
      </c>
      <c r="T651" s="93"/>
      <c r="U651" s="92"/>
    </row>
    <row r="652" spans="1:24" ht="27.75" customHeight="1" x14ac:dyDescent="0.4">
      <c r="B652" s="28"/>
      <c r="C652" s="49" t="s">
        <v>44</v>
      </c>
      <c r="D652" s="3"/>
      <c r="E652" s="3"/>
      <c r="F652" s="3"/>
      <c r="G652" s="3"/>
      <c r="H652" s="3"/>
      <c r="I652" s="3"/>
      <c r="J652" s="3"/>
      <c r="K652" s="3"/>
      <c r="L652" s="3"/>
      <c r="M652" s="3"/>
      <c r="N652" s="3"/>
      <c r="O652" s="4"/>
      <c r="P652" s="101"/>
      <c r="Q652" s="97"/>
      <c r="R652" s="44"/>
      <c r="S652" s="32"/>
      <c r="T652" s="32"/>
      <c r="U652" s="32"/>
    </row>
    <row r="653" spans="1:24" ht="27.75" customHeight="1" x14ac:dyDescent="0.4">
      <c r="B653" s="28"/>
      <c r="C653" s="49" t="s">
        <v>70</v>
      </c>
      <c r="D653" s="3"/>
      <c r="E653" s="3"/>
      <c r="F653" s="3"/>
      <c r="G653" s="3"/>
      <c r="H653" s="3"/>
      <c r="I653" s="3"/>
      <c r="J653" s="3"/>
      <c r="K653" s="3"/>
      <c r="L653" s="3"/>
      <c r="M653" s="3"/>
      <c r="N653" s="3"/>
      <c r="O653" s="4"/>
      <c r="P653" s="91">
        <v>6</v>
      </c>
      <c r="Q653" s="92"/>
      <c r="R653" s="44" t="b">
        <v>0</v>
      </c>
      <c r="S653" s="32"/>
      <c r="T653" s="32"/>
      <c r="U653" s="32"/>
    </row>
    <row r="654" spans="1:24" ht="9" customHeight="1" x14ac:dyDescent="0.4">
      <c r="P654" s="32"/>
      <c r="Q654" s="32"/>
      <c r="R654" s="32"/>
      <c r="S654" s="32"/>
      <c r="T654" s="32"/>
      <c r="U654" s="32"/>
    </row>
    <row r="655" spans="1:24" ht="19.5" customHeight="1" x14ac:dyDescent="0.4">
      <c r="B655" s="15" t="s">
        <v>71</v>
      </c>
      <c r="P655" s="32"/>
      <c r="Q655" s="32"/>
      <c r="R655" s="32"/>
      <c r="S655" s="32"/>
      <c r="T655" s="32"/>
      <c r="U655" s="32"/>
    </row>
    <row r="656" spans="1:24" ht="27.75" customHeight="1" x14ac:dyDescent="0.4">
      <c r="B656" s="26"/>
      <c r="C656" s="52" t="s">
        <v>72</v>
      </c>
      <c r="D656" s="17"/>
      <c r="E656" s="17"/>
      <c r="F656" s="17"/>
      <c r="G656" s="17"/>
      <c r="H656" s="17"/>
      <c r="I656" s="17"/>
      <c r="J656" s="17"/>
      <c r="K656" s="17"/>
      <c r="L656" s="17"/>
      <c r="M656" s="17"/>
      <c r="N656" s="17"/>
      <c r="O656" s="18"/>
      <c r="P656" s="91">
        <v>0</v>
      </c>
      <c r="Q656" s="92"/>
      <c r="R656" s="44" t="b">
        <v>0</v>
      </c>
      <c r="S656" s="32"/>
      <c r="T656" s="32"/>
      <c r="U656" s="32"/>
    </row>
    <row r="657" spans="2:21" ht="27.75" customHeight="1" x14ac:dyDescent="0.4">
      <c r="B657" s="27"/>
      <c r="C657" s="50" t="s">
        <v>102</v>
      </c>
      <c r="D657" s="1"/>
      <c r="E657" s="1"/>
      <c r="F657" s="1"/>
      <c r="G657" s="1"/>
      <c r="H657" s="1"/>
      <c r="I657" s="1"/>
      <c r="J657" s="1"/>
      <c r="K657" s="1"/>
      <c r="L657" s="1"/>
      <c r="M657" s="1"/>
      <c r="N657" s="1"/>
      <c r="O657" s="2"/>
      <c r="P657" s="91">
        <v>3</v>
      </c>
      <c r="Q657" s="92"/>
      <c r="R657" s="44" t="b">
        <v>0</v>
      </c>
      <c r="S657" s="32"/>
      <c r="T657" s="32"/>
      <c r="U657" s="32"/>
    </row>
    <row r="658" spans="2:21" ht="27.75" customHeight="1" x14ac:dyDescent="0.4">
      <c r="B658" s="27"/>
      <c r="C658" s="50" t="s">
        <v>103</v>
      </c>
      <c r="D658" s="1"/>
      <c r="E658" s="1"/>
      <c r="F658" s="1"/>
      <c r="G658" s="1"/>
      <c r="H658" s="1"/>
      <c r="I658" s="1"/>
      <c r="J658" s="1"/>
      <c r="K658" s="1"/>
      <c r="L658" s="1"/>
      <c r="M658" s="1"/>
      <c r="N658" s="1"/>
      <c r="O658" s="2"/>
      <c r="P658" s="91">
        <v>4.5</v>
      </c>
      <c r="Q658" s="92"/>
      <c r="R658" s="44" t="b">
        <v>0</v>
      </c>
      <c r="S658" s="91">
        <f>SUMIF(R656:R659,TRUE,P656:Q659)</f>
        <v>0</v>
      </c>
      <c r="T658" s="93"/>
      <c r="U658" s="92"/>
    </row>
    <row r="659" spans="2:21" ht="27.75" customHeight="1" x14ac:dyDescent="0.4">
      <c r="B659" s="26"/>
      <c r="C659" s="51" t="s">
        <v>104</v>
      </c>
      <c r="D659" s="17"/>
      <c r="E659" s="17"/>
      <c r="F659" s="17"/>
      <c r="G659" s="17"/>
      <c r="H659" s="17"/>
      <c r="I659" s="17"/>
      <c r="J659" s="17"/>
      <c r="K659" s="17"/>
      <c r="L659" s="17"/>
      <c r="M659" s="17"/>
      <c r="N659" s="17"/>
      <c r="O659" s="18"/>
      <c r="P659" s="91">
        <v>6</v>
      </c>
      <c r="Q659" s="92"/>
      <c r="R659" s="44" t="b">
        <v>0</v>
      </c>
      <c r="S659" s="32"/>
      <c r="T659" s="32"/>
      <c r="U659" s="32"/>
    </row>
    <row r="660" spans="2:21" ht="9" customHeight="1" x14ac:dyDescent="0.4">
      <c r="B660" s="25"/>
      <c r="P660" s="47"/>
      <c r="Q660" s="47"/>
      <c r="R660" s="44"/>
      <c r="S660" s="32"/>
      <c r="T660" s="32"/>
      <c r="U660" s="32"/>
    </row>
    <row r="661" spans="2:21" ht="19.5" customHeight="1" x14ac:dyDescent="0.4">
      <c r="B661" s="15" t="s">
        <v>81</v>
      </c>
      <c r="P661" s="32"/>
      <c r="Q661" s="32"/>
      <c r="R661" s="32"/>
      <c r="S661" s="32"/>
      <c r="T661" s="32"/>
      <c r="U661" s="32"/>
    </row>
    <row r="662" spans="2:21" ht="27.75" customHeight="1" x14ac:dyDescent="0.4">
      <c r="B662" s="26"/>
      <c r="C662" s="52" t="s">
        <v>82</v>
      </c>
      <c r="D662" s="51"/>
      <c r="E662" s="17"/>
      <c r="F662" s="17"/>
      <c r="G662" s="17"/>
      <c r="H662" s="17"/>
      <c r="I662" s="17"/>
      <c r="J662" s="17"/>
      <c r="K662" s="17"/>
      <c r="L662" s="17"/>
      <c r="M662" s="17"/>
      <c r="N662" s="17"/>
      <c r="O662" s="18"/>
      <c r="P662" s="91">
        <v>0</v>
      </c>
      <c r="Q662" s="92"/>
      <c r="R662" s="44" t="b">
        <v>0</v>
      </c>
      <c r="S662" s="32"/>
      <c r="T662" s="32"/>
      <c r="U662" s="32"/>
    </row>
    <row r="663" spans="2:21" ht="27.75" customHeight="1" x14ac:dyDescent="0.4">
      <c r="B663" s="27"/>
      <c r="C663" s="50" t="s">
        <v>105</v>
      </c>
      <c r="D663" s="50"/>
      <c r="E663" s="1"/>
      <c r="F663" s="1"/>
      <c r="G663" s="1"/>
      <c r="H663" s="1"/>
      <c r="I663" s="1"/>
      <c r="J663" s="1"/>
      <c r="K663" s="1"/>
      <c r="L663" s="1"/>
      <c r="M663" s="1"/>
      <c r="N663" s="1"/>
      <c r="O663" s="2"/>
      <c r="P663" s="98">
        <v>4</v>
      </c>
      <c r="Q663" s="95"/>
      <c r="R663" s="44" t="b">
        <v>0</v>
      </c>
      <c r="S663" s="32"/>
      <c r="T663" s="32"/>
      <c r="U663" s="32"/>
    </row>
    <row r="664" spans="2:21" ht="27.75" customHeight="1" x14ac:dyDescent="0.4">
      <c r="B664" s="27"/>
      <c r="C664" s="50" t="s">
        <v>106</v>
      </c>
      <c r="D664" s="50"/>
      <c r="E664" s="1"/>
      <c r="F664" s="1"/>
      <c r="G664" s="1"/>
      <c r="H664" s="1"/>
      <c r="I664" s="1"/>
      <c r="J664" s="1"/>
      <c r="K664" s="1"/>
      <c r="L664" s="1"/>
      <c r="M664" s="1"/>
      <c r="N664" s="1"/>
      <c r="O664" s="1"/>
      <c r="P664" s="98">
        <v>5.5</v>
      </c>
      <c r="Q664" s="95"/>
      <c r="R664" s="44" t="b">
        <v>0</v>
      </c>
      <c r="S664" s="91">
        <f>SUMIF(R662:R666,TRUE,P662:Q666)</f>
        <v>0</v>
      </c>
      <c r="T664" s="93"/>
      <c r="U664" s="92"/>
    </row>
    <row r="665" spans="2:21" ht="27.75" customHeight="1" x14ac:dyDescent="0.4">
      <c r="B665" s="28"/>
      <c r="C665" s="49" t="s">
        <v>107</v>
      </c>
      <c r="D665" s="49"/>
      <c r="E665" s="3"/>
      <c r="F665" s="3"/>
      <c r="G665" s="3"/>
      <c r="H665" s="3"/>
      <c r="I665" s="3"/>
      <c r="J665" s="3"/>
      <c r="K665" s="3"/>
      <c r="L665" s="3"/>
      <c r="M665" s="3"/>
      <c r="N665" s="3"/>
      <c r="O665" s="3"/>
      <c r="P665" s="101"/>
      <c r="Q665" s="97"/>
      <c r="R665" s="44"/>
      <c r="S665" s="47"/>
      <c r="T665" s="47"/>
      <c r="U665" s="47"/>
    </row>
    <row r="666" spans="2:21" ht="27.75" customHeight="1" x14ac:dyDescent="0.4">
      <c r="B666" s="29"/>
      <c r="C666" s="23" t="s">
        <v>85</v>
      </c>
      <c r="D666" s="23"/>
      <c r="O666" s="9"/>
      <c r="P666" s="99">
        <v>8</v>
      </c>
      <c r="Q666" s="100"/>
      <c r="R666" s="44" t="b">
        <v>0</v>
      </c>
      <c r="S666" s="32"/>
      <c r="T666" s="32"/>
      <c r="U666" s="32"/>
    </row>
    <row r="667" spans="2:21" ht="27.75" customHeight="1" x14ac:dyDescent="0.4">
      <c r="B667" s="10"/>
      <c r="C667" s="49" t="s">
        <v>86</v>
      </c>
      <c r="D667" s="49"/>
      <c r="E667" s="3"/>
      <c r="F667" s="3"/>
      <c r="G667" s="3"/>
      <c r="H667" s="3"/>
      <c r="I667" s="3"/>
      <c r="J667" s="3"/>
      <c r="K667" s="3"/>
      <c r="L667" s="3"/>
      <c r="M667" s="3"/>
      <c r="N667" s="3"/>
      <c r="O667" s="4"/>
      <c r="P667" s="101"/>
      <c r="Q667" s="97"/>
      <c r="R667" s="32"/>
      <c r="S667" s="32"/>
      <c r="T667" s="32"/>
      <c r="U667" s="32"/>
    </row>
    <row r="668" spans="2:21" ht="9" customHeight="1" x14ac:dyDescent="0.4">
      <c r="P668" s="32"/>
      <c r="Q668" s="32"/>
      <c r="R668" s="32"/>
      <c r="S668" s="32"/>
      <c r="T668" s="32"/>
      <c r="U668" s="32"/>
    </row>
    <row r="669" spans="2:21" ht="19.5" customHeight="1" x14ac:dyDescent="0.4">
      <c r="B669" s="15" t="s">
        <v>108</v>
      </c>
      <c r="P669" s="32"/>
      <c r="Q669" s="32"/>
      <c r="R669" s="32"/>
      <c r="S669" s="32"/>
      <c r="T669" s="32"/>
      <c r="U669" s="32"/>
    </row>
    <row r="670" spans="2:21" ht="27.75" customHeight="1" x14ac:dyDescent="0.4">
      <c r="B670" s="27"/>
      <c r="C670" s="48" t="s">
        <v>109</v>
      </c>
      <c r="D670" s="1"/>
      <c r="E670" s="1"/>
      <c r="F670" s="1"/>
      <c r="G670" s="1"/>
      <c r="H670" s="1"/>
      <c r="I670" s="1"/>
      <c r="J670" s="1"/>
      <c r="K670" s="1"/>
      <c r="L670" s="1"/>
      <c r="M670" s="1"/>
      <c r="N670" s="1"/>
      <c r="O670" s="2"/>
      <c r="P670" s="98">
        <v>0</v>
      </c>
      <c r="Q670" s="95"/>
      <c r="R670" s="44" t="b">
        <v>0</v>
      </c>
      <c r="S670" s="32"/>
      <c r="T670" s="32"/>
      <c r="U670" s="32"/>
    </row>
    <row r="671" spans="2:21" ht="27.75" customHeight="1" x14ac:dyDescent="0.4">
      <c r="B671" s="27"/>
      <c r="C671" s="50" t="s">
        <v>110</v>
      </c>
      <c r="D671" s="1"/>
      <c r="E671" s="1"/>
      <c r="F671" s="1"/>
      <c r="G671" s="1"/>
      <c r="H671" s="1"/>
      <c r="I671" s="1"/>
      <c r="J671" s="1"/>
      <c r="K671" s="1"/>
      <c r="L671" s="1"/>
      <c r="M671" s="1"/>
      <c r="N671" s="1"/>
      <c r="O671" s="1"/>
      <c r="P671" s="98">
        <v>4.5</v>
      </c>
      <c r="Q671" s="95"/>
      <c r="R671" s="44" t="b">
        <v>0</v>
      </c>
      <c r="S671" s="32"/>
      <c r="T671" s="32"/>
      <c r="U671" s="32"/>
    </row>
    <row r="672" spans="2:21" ht="27.75" customHeight="1" x14ac:dyDescent="0.4">
      <c r="B672" s="28"/>
      <c r="C672" s="49" t="s">
        <v>111</v>
      </c>
      <c r="D672" s="3"/>
      <c r="E672" s="3"/>
      <c r="F672" s="3"/>
      <c r="G672" s="3"/>
      <c r="H672" s="3"/>
      <c r="I672" s="3"/>
      <c r="J672" s="3"/>
      <c r="K672" s="3"/>
      <c r="L672" s="3"/>
      <c r="M672" s="3"/>
      <c r="N672" s="3"/>
      <c r="O672" s="3"/>
      <c r="P672" s="101"/>
      <c r="Q672" s="97"/>
      <c r="R672" s="44"/>
      <c r="S672" s="32"/>
      <c r="T672" s="32"/>
      <c r="U672" s="32"/>
    </row>
    <row r="673" spans="1:22" ht="27.75" customHeight="1" x14ac:dyDescent="0.4">
      <c r="B673" s="29"/>
      <c r="C673" s="23" t="s">
        <v>112</v>
      </c>
      <c r="O673" s="9"/>
      <c r="P673" s="98">
        <v>6</v>
      </c>
      <c r="Q673" s="95"/>
      <c r="R673" s="44" t="b">
        <v>0</v>
      </c>
      <c r="S673" s="91">
        <f>SUMIF(R670:R675,TRUE,P670:Q675)</f>
        <v>0</v>
      </c>
      <c r="T673" s="93"/>
      <c r="U673" s="92"/>
    </row>
    <row r="674" spans="1:22" ht="27.75" customHeight="1" x14ac:dyDescent="0.4">
      <c r="B674" s="29"/>
      <c r="C674" s="23" t="s">
        <v>113</v>
      </c>
      <c r="O674" s="9"/>
      <c r="P674" s="99"/>
      <c r="Q674" s="100"/>
      <c r="R674" s="44"/>
      <c r="S674" s="47"/>
      <c r="T674" s="47"/>
      <c r="U674" s="47"/>
    </row>
    <row r="675" spans="1:22" ht="27.75" customHeight="1" x14ac:dyDescent="0.4">
      <c r="B675" s="27"/>
      <c r="C675" s="50" t="s">
        <v>114</v>
      </c>
      <c r="D675" s="1"/>
      <c r="E675" s="1"/>
      <c r="F675" s="1"/>
      <c r="G675" s="1"/>
      <c r="H675" s="1"/>
      <c r="I675" s="1"/>
      <c r="J675" s="1"/>
      <c r="K675" s="1"/>
      <c r="L675" s="1"/>
      <c r="M675" s="1"/>
      <c r="N675" s="1"/>
      <c r="O675" s="2"/>
      <c r="P675" s="98">
        <v>8</v>
      </c>
      <c r="Q675" s="95"/>
      <c r="R675" s="44" t="b">
        <v>0</v>
      </c>
      <c r="S675" s="32"/>
      <c r="T675" s="32"/>
      <c r="U675" s="32"/>
    </row>
    <row r="676" spans="1:22" ht="19.5" x14ac:dyDescent="0.4">
      <c r="B676" s="10"/>
      <c r="C676" s="49" t="s">
        <v>115</v>
      </c>
      <c r="D676" s="3"/>
      <c r="E676" s="3"/>
      <c r="F676" s="3"/>
      <c r="G676" s="3"/>
      <c r="H676" s="3"/>
      <c r="I676" s="3"/>
      <c r="J676" s="3"/>
      <c r="K676" s="3"/>
      <c r="L676" s="3"/>
      <c r="M676" s="3"/>
      <c r="N676" s="3"/>
      <c r="O676" s="4"/>
      <c r="P676" s="101"/>
      <c r="Q676" s="97"/>
      <c r="R676" s="32"/>
      <c r="S676" s="32"/>
      <c r="T676" s="32"/>
      <c r="U676" s="32"/>
    </row>
    <row r="677" spans="1:22" ht="15" customHeight="1" x14ac:dyDescent="0.4"/>
    <row r="678" spans="1:22" ht="14.25" customHeight="1" x14ac:dyDescent="0.4"/>
    <row r="680" spans="1:22" ht="33" x14ac:dyDescent="0.4">
      <c r="J680" s="83" t="s">
        <v>152</v>
      </c>
      <c r="L680" s="19" t="s">
        <v>20</v>
      </c>
      <c r="M680" s="31"/>
      <c r="N680" s="187">
        <f ca="1">MAX(S618,S627,S633,S640,S651,S658,S664,S673)</f>
        <v>0</v>
      </c>
      <c r="O680" s="188"/>
      <c r="P680" s="188"/>
      <c r="Q680" s="188"/>
    </row>
    <row r="681" spans="1:22" ht="24" x14ac:dyDescent="0.4">
      <c r="B681" s="15" t="s">
        <v>224</v>
      </c>
    </row>
    <row r="684" spans="1:22" ht="19.5" x14ac:dyDescent="0.4">
      <c r="A684" s="105">
        <v>15</v>
      </c>
      <c r="B684" s="105"/>
      <c r="C684" s="105"/>
      <c r="D684" s="105"/>
      <c r="E684" s="105"/>
      <c r="F684" s="105"/>
      <c r="G684" s="105"/>
      <c r="H684" s="105"/>
      <c r="I684" s="105"/>
      <c r="J684" s="105"/>
      <c r="K684" s="105"/>
      <c r="L684" s="105"/>
      <c r="M684" s="105"/>
      <c r="N684" s="105"/>
      <c r="O684" s="105"/>
      <c r="P684" s="105"/>
      <c r="Q684" s="105"/>
      <c r="R684" s="105"/>
      <c r="S684" s="105"/>
      <c r="T684" s="105"/>
      <c r="U684" s="105"/>
      <c r="V684" s="105"/>
    </row>
    <row r="687" spans="1:22" ht="25.5" x14ac:dyDescent="0.4">
      <c r="B687" s="6"/>
      <c r="C687" s="82" t="s">
        <v>116</v>
      </c>
      <c r="D687" s="6"/>
      <c r="E687" s="6"/>
      <c r="F687" s="6"/>
      <c r="G687" s="6"/>
      <c r="H687" s="6"/>
    </row>
    <row r="689" spans="2:24" ht="24" customHeight="1" x14ac:dyDescent="0.4">
      <c r="B689" s="32" t="s">
        <v>237</v>
      </c>
    </row>
    <row r="690" spans="2:24" ht="24" customHeight="1" x14ac:dyDescent="0.4">
      <c r="B690" s="23" t="s">
        <v>238</v>
      </c>
    </row>
    <row r="694" spans="2:24" x14ac:dyDescent="0.4">
      <c r="F694" s="153" t="s">
        <v>164</v>
      </c>
      <c r="G694" s="153"/>
      <c r="H694" s="153"/>
      <c r="I694" s="153"/>
      <c r="L694" s="153" t="s">
        <v>165</v>
      </c>
      <c r="M694" s="153"/>
      <c r="N694" s="153"/>
      <c r="O694" s="153"/>
    </row>
    <row r="695" spans="2:24" ht="30" x14ac:dyDescent="0.4">
      <c r="B695" s="34" t="s">
        <v>118</v>
      </c>
      <c r="C695" s="25"/>
      <c r="D695" s="25"/>
      <c r="E695" s="25"/>
      <c r="F695" s="90" t="s">
        <v>119</v>
      </c>
      <c r="G695" s="202">
        <f>N257</f>
        <v>0</v>
      </c>
      <c r="H695" s="203"/>
      <c r="I695" s="35" t="s">
        <v>120</v>
      </c>
      <c r="J695" s="15"/>
      <c r="K695" s="22" t="s">
        <v>121</v>
      </c>
      <c r="L695" s="90" t="s">
        <v>122</v>
      </c>
      <c r="M695" s="202">
        <f ca="1">N521+N586+N680</f>
        <v>0</v>
      </c>
      <c r="N695" s="203"/>
      <c r="O695" s="35" t="s">
        <v>120</v>
      </c>
      <c r="P695" s="22" t="s">
        <v>20</v>
      </c>
      <c r="Q695" s="204">
        <f ca="1">G695+M695</f>
        <v>0</v>
      </c>
      <c r="R695" s="105"/>
      <c r="S695" s="105"/>
      <c r="U695" s="36" t="s">
        <v>120</v>
      </c>
      <c r="X695" s="208" t="s">
        <v>244</v>
      </c>
    </row>
    <row r="707" spans="2:24" ht="30.75" customHeight="1" x14ac:dyDescent="0.4">
      <c r="B707" s="205" t="s">
        <v>117</v>
      </c>
      <c r="C707" s="205"/>
      <c r="D707" s="205"/>
      <c r="E707" s="205"/>
      <c r="F707" s="205"/>
      <c r="G707" s="205"/>
      <c r="H707" s="205" t="s">
        <v>123</v>
      </c>
      <c r="I707" s="205"/>
      <c r="J707" s="205"/>
      <c r="K707" s="205"/>
      <c r="L707" s="205" t="s">
        <v>127</v>
      </c>
      <c r="M707" s="205"/>
      <c r="N707" s="205"/>
      <c r="O707" s="205"/>
      <c r="P707" s="205"/>
      <c r="Q707" s="205"/>
      <c r="R707" s="205"/>
      <c r="S707" s="205"/>
      <c r="T707" s="205"/>
    </row>
    <row r="708" spans="2:24" ht="30.75" customHeight="1" x14ac:dyDescent="0.4">
      <c r="B708" s="206" t="s">
        <v>161</v>
      </c>
      <c r="C708" s="206"/>
      <c r="D708" s="206"/>
      <c r="E708" s="206"/>
      <c r="F708" s="206"/>
      <c r="G708" s="206"/>
      <c r="H708" s="205" t="s">
        <v>124</v>
      </c>
      <c r="I708" s="205"/>
      <c r="J708" s="205"/>
      <c r="K708" s="205"/>
      <c r="L708" s="205" t="s">
        <v>185</v>
      </c>
      <c r="M708" s="205"/>
      <c r="N708" s="205"/>
      <c r="O708" s="205"/>
      <c r="P708" s="205"/>
      <c r="Q708" s="205"/>
      <c r="R708" s="205"/>
      <c r="S708" s="205"/>
      <c r="T708" s="205"/>
      <c r="X708" s="88" t="s">
        <v>225</v>
      </c>
    </row>
    <row r="709" spans="2:24" ht="30.75" customHeight="1" x14ac:dyDescent="0.4">
      <c r="B709" s="206" t="s">
        <v>162</v>
      </c>
      <c r="C709" s="206"/>
      <c r="D709" s="206"/>
      <c r="E709" s="206"/>
      <c r="F709" s="206"/>
      <c r="G709" s="206"/>
      <c r="H709" s="205" t="s">
        <v>125</v>
      </c>
      <c r="I709" s="205"/>
      <c r="J709" s="205"/>
      <c r="K709" s="205"/>
      <c r="L709" s="205" t="s">
        <v>186</v>
      </c>
      <c r="M709" s="205"/>
      <c r="N709" s="205"/>
      <c r="O709" s="205"/>
      <c r="P709" s="205"/>
      <c r="Q709" s="205"/>
      <c r="R709" s="205"/>
      <c r="S709" s="205"/>
      <c r="T709" s="205"/>
      <c r="X709" s="88" t="s">
        <v>205</v>
      </c>
    </row>
    <row r="710" spans="2:24" ht="30.75" customHeight="1" x14ac:dyDescent="0.4">
      <c r="B710" s="206" t="s">
        <v>163</v>
      </c>
      <c r="C710" s="206"/>
      <c r="D710" s="206"/>
      <c r="E710" s="206"/>
      <c r="F710" s="206"/>
      <c r="G710" s="206"/>
      <c r="H710" s="205" t="s">
        <v>126</v>
      </c>
      <c r="I710" s="205"/>
      <c r="J710" s="205"/>
      <c r="K710" s="205"/>
      <c r="L710" s="205" t="s">
        <v>187</v>
      </c>
      <c r="M710" s="205"/>
      <c r="N710" s="205"/>
      <c r="O710" s="205"/>
      <c r="P710" s="205"/>
      <c r="Q710" s="205"/>
      <c r="R710" s="205"/>
      <c r="S710" s="205"/>
      <c r="T710" s="205"/>
    </row>
    <row r="713" spans="2:24" ht="24" x14ac:dyDescent="0.4">
      <c r="D713" s="33"/>
      <c r="E713" s="33"/>
      <c r="F713" s="33"/>
      <c r="G713" s="76" t="s">
        <v>129</v>
      </c>
      <c r="H713" s="33" t="s">
        <v>188</v>
      </c>
      <c r="J713" s="33"/>
      <c r="K713" s="33"/>
      <c r="L713" s="33"/>
      <c r="M713" s="33"/>
      <c r="N713" s="33"/>
      <c r="O713" s="33"/>
      <c r="P713" s="33"/>
      <c r="Q713" s="33"/>
    </row>
    <row r="714" spans="2:24" ht="24" x14ac:dyDescent="0.4">
      <c r="B714" t="s">
        <v>128</v>
      </c>
      <c r="D714" s="33"/>
      <c r="E714" s="33"/>
      <c r="F714" s="33"/>
      <c r="G714" s="33"/>
      <c r="H714" s="33" t="s">
        <v>189</v>
      </c>
      <c r="J714" s="33"/>
      <c r="K714" s="33"/>
      <c r="L714" s="33"/>
      <c r="M714" s="33"/>
      <c r="N714" s="33"/>
      <c r="O714" s="33"/>
      <c r="P714" s="33"/>
      <c r="Q714" s="33"/>
    </row>
    <row r="715" spans="2:24" ht="24" x14ac:dyDescent="0.4">
      <c r="I715" s="33"/>
    </row>
    <row r="726" spans="1:22" ht="19.5" x14ac:dyDescent="0.4">
      <c r="A726" s="105">
        <v>16</v>
      </c>
      <c r="B726" s="105"/>
      <c r="C726" s="105"/>
      <c r="D726" s="105"/>
      <c r="E726" s="105"/>
      <c r="F726" s="105"/>
      <c r="G726" s="105"/>
      <c r="H726" s="105"/>
      <c r="I726" s="105"/>
      <c r="J726" s="105"/>
      <c r="K726" s="105"/>
      <c r="L726" s="105"/>
      <c r="M726" s="105"/>
      <c r="N726" s="105"/>
      <c r="O726" s="105"/>
      <c r="P726" s="105"/>
      <c r="Q726" s="105"/>
      <c r="R726" s="105"/>
      <c r="S726" s="105"/>
      <c r="T726" s="105"/>
      <c r="U726" s="105"/>
      <c r="V726" s="105"/>
    </row>
    <row r="766" spans="10:21" ht="23.25" x14ac:dyDescent="0.4">
      <c r="J766" s="85" t="s">
        <v>206</v>
      </c>
    </row>
    <row r="767" spans="10:21" x14ac:dyDescent="0.4">
      <c r="J767" s="86"/>
      <c r="K767" s="84"/>
      <c r="L767" s="84"/>
      <c r="M767" s="84"/>
      <c r="N767" s="84"/>
      <c r="O767" s="84"/>
      <c r="P767" s="84"/>
      <c r="Q767" s="84"/>
      <c r="R767" s="84"/>
      <c r="S767" s="84"/>
      <c r="T767" s="84"/>
      <c r="U767" s="84"/>
    </row>
    <row r="768" spans="10:21" x14ac:dyDescent="0.4">
      <c r="J768" s="87" t="s">
        <v>207</v>
      </c>
      <c r="K768" s="84"/>
      <c r="L768" s="84"/>
      <c r="M768" s="84"/>
      <c r="N768" s="84"/>
      <c r="O768" s="84"/>
      <c r="P768" s="84"/>
      <c r="Q768" s="84"/>
      <c r="R768" s="84"/>
      <c r="S768" s="84"/>
      <c r="T768" s="84"/>
      <c r="U768" s="84"/>
    </row>
    <row r="769" spans="10:21" x14ac:dyDescent="0.4">
      <c r="J769" s="87" t="s">
        <v>208</v>
      </c>
      <c r="K769" s="84"/>
      <c r="L769" s="84"/>
      <c r="M769" s="84"/>
      <c r="N769" s="84"/>
      <c r="O769" s="84"/>
      <c r="P769" s="84"/>
      <c r="Q769" s="84"/>
      <c r="R769" s="84"/>
      <c r="S769" s="84"/>
      <c r="T769" s="84"/>
      <c r="U769" s="84"/>
    </row>
    <row r="770" spans="10:21" x14ac:dyDescent="0.4">
      <c r="J770" s="87" t="s">
        <v>209</v>
      </c>
      <c r="K770" s="84"/>
      <c r="L770" s="84"/>
      <c r="M770" s="84"/>
      <c r="N770" s="84"/>
      <c r="O770" s="84"/>
      <c r="P770" s="84"/>
      <c r="Q770" s="84"/>
      <c r="R770" s="84"/>
      <c r="S770" s="84"/>
      <c r="T770" s="84"/>
      <c r="U770" s="84"/>
    </row>
    <row r="771" spans="10:21" x14ac:dyDescent="0.4">
      <c r="J771" s="87" t="s">
        <v>210</v>
      </c>
      <c r="K771" s="84"/>
      <c r="L771" s="84"/>
      <c r="M771" s="84"/>
      <c r="N771" s="84"/>
      <c r="O771" s="84"/>
      <c r="P771" s="84"/>
      <c r="Q771" s="84"/>
      <c r="R771" s="84"/>
      <c r="S771" s="84"/>
      <c r="T771" s="84"/>
      <c r="U771" s="84"/>
    </row>
  </sheetData>
  <mergeCells count="273">
    <mergeCell ref="A223:V223"/>
    <mergeCell ref="A565:V565"/>
    <mergeCell ref="A607:V607"/>
    <mergeCell ref="A646:V646"/>
    <mergeCell ref="A684:V684"/>
    <mergeCell ref="L710:T710"/>
    <mergeCell ref="L709:T709"/>
    <mergeCell ref="L708:T708"/>
    <mergeCell ref="L707:T707"/>
    <mergeCell ref="P653:Q653"/>
    <mergeCell ref="P662:Q662"/>
    <mergeCell ref="J266:S266"/>
    <mergeCell ref="J267:S273"/>
    <mergeCell ref="J274:S280"/>
    <mergeCell ref="J281:S286"/>
    <mergeCell ref="J287:S293"/>
    <mergeCell ref="J294:S300"/>
    <mergeCell ref="A308:V308"/>
    <mergeCell ref="J313:S313"/>
    <mergeCell ref="J314:S321"/>
    <mergeCell ref="F294:I300"/>
    <mergeCell ref="B287:E300"/>
    <mergeCell ref="A311:V311"/>
    <mergeCell ref="F287:I293"/>
    <mergeCell ref="A726:V726"/>
    <mergeCell ref="F694:I694"/>
    <mergeCell ref="L694:O694"/>
    <mergeCell ref="G695:H695"/>
    <mergeCell ref="M695:N695"/>
    <mergeCell ref="Q695:S695"/>
    <mergeCell ref="H707:K707"/>
    <mergeCell ref="B707:G707"/>
    <mergeCell ref="B710:G710"/>
    <mergeCell ref="B709:G709"/>
    <mergeCell ref="B708:G708"/>
    <mergeCell ref="H710:K710"/>
    <mergeCell ref="H709:K709"/>
    <mergeCell ref="H708:K708"/>
    <mergeCell ref="F267:I273"/>
    <mergeCell ref="F274:I280"/>
    <mergeCell ref="F281:I286"/>
    <mergeCell ref="B267:E286"/>
    <mergeCell ref="P249:Q250"/>
    <mergeCell ref="P248:Q248"/>
    <mergeCell ref="S251:U251"/>
    <mergeCell ref="N257:Q257"/>
    <mergeCell ref="R249:R250"/>
    <mergeCell ref="R251:R252"/>
    <mergeCell ref="R253:R254"/>
    <mergeCell ref="P253:Q254"/>
    <mergeCell ref="P251:Q252"/>
    <mergeCell ref="S236:U236"/>
    <mergeCell ref="P233:Q234"/>
    <mergeCell ref="P235:Q236"/>
    <mergeCell ref="P237:Q240"/>
    <mergeCell ref="S244:U244"/>
    <mergeCell ref="P245:Q245"/>
    <mergeCell ref="P244:Q244"/>
    <mergeCell ref="P243:Q243"/>
    <mergeCell ref="U233:U234"/>
    <mergeCell ref="A92:V92"/>
    <mergeCell ref="E97:J101"/>
    <mergeCell ref="E102:J106"/>
    <mergeCell ref="E107:J111"/>
    <mergeCell ref="E112:J116"/>
    <mergeCell ref="E117:J121"/>
    <mergeCell ref="E122:J126"/>
    <mergeCell ref="E127:J131"/>
    <mergeCell ref="A139:V139"/>
    <mergeCell ref="A133:V133"/>
    <mergeCell ref="K112:Q116"/>
    <mergeCell ref="K117:Q121"/>
    <mergeCell ref="P663:Q663"/>
    <mergeCell ref="S664:U664"/>
    <mergeCell ref="P666:Q667"/>
    <mergeCell ref="N680:Q680"/>
    <mergeCell ref="P656:Q656"/>
    <mergeCell ref="P657:Q657"/>
    <mergeCell ref="P658:Q658"/>
    <mergeCell ref="S658:U658"/>
    <mergeCell ref="P659:Q659"/>
    <mergeCell ref="P664:Q665"/>
    <mergeCell ref="P670:Q670"/>
    <mergeCell ref="S673:U673"/>
    <mergeCell ref="P671:Q672"/>
    <mergeCell ref="P673:Q674"/>
    <mergeCell ref="P675:Q676"/>
    <mergeCell ref="P639:Q639"/>
    <mergeCell ref="P640:Q640"/>
    <mergeCell ref="S640:U640"/>
    <mergeCell ref="P641:Q641"/>
    <mergeCell ref="P642:Q642"/>
    <mergeCell ref="P649:Q649"/>
    <mergeCell ref="P650:Q650"/>
    <mergeCell ref="P651:Q652"/>
    <mergeCell ref="S651:U651"/>
    <mergeCell ref="P626:Q626"/>
    <mergeCell ref="P627:Q627"/>
    <mergeCell ref="S627:U627"/>
    <mergeCell ref="P628:Q629"/>
    <mergeCell ref="P632:Q632"/>
    <mergeCell ref="P633:Q633"/>
    <mergeCell ref="S633:U633"/>
    <mergeCell ref="P634:Q634"/>
    <mergeCell ref="P635:Q635"/>
    <mergeCell ref="P579:Q580"/>
    <mergeCell ref="N586:Q586"/>
    <mergeCell ref="P615:Q615"/>
    <mergeCell ref="P616:Q617"/>
    <mergeCell ref="R616:R617"/>
    <mergeCell ref="P618:Q619"/>
    <mergeCell ref="S618:U618"/>
    <mergeCell ref="P620:Q622"/>
    <mergeCell ref="P625:Q625"/>
    <mergeCell ref="R579:R580"/>
    <mergeCell ref="P569:Q569"/>
    <mergeCell ref="P570:Q570"/>
    <mergeCell ref="P571:Q572"/>
    <mergeCell ref="S571:U571"/>
    <mergeCell ref="P573:Q573"/>
    <mergeCell ref="P576:Q576"/>
    <mergeCell ref="P577:Q577"/>
    <mergeCell ref="P578:Q578"/>
    <mergeCell ref="S578:U578"/>
    <mergeCell ref="R571:R572"/>
    <mergeCell ref="A143:V143"/>
    <mergeCell ref="A173:J173"/>
    <mergeCell ref="K173:V173"/>
    <mergeCell ref="A180:V180"/>
    <mergeCell ref="A95:S95"/>
    <mergeCell ref="A264:S264"/>
    <mergeCell ref="B266:E266"/>
    <mergeCell ref="F266:I266"/>
    <mergeCell ref="K122:Q126"/>
    <mergeCell ref="K127:Q131"/>
    <mergeCell ref="C122:D126"/>
    <mergeCell ref="C97:D101"/>
    <mergeCell ref="C102:D106"/>
    <mergeCell ref="C117:D121"/>
    <mergeCell ref="C112:D116"/>
    <mergeCell ref="C107:D111"/>
    <mergeCell ref="C127:D131"/>
    <mergeCell ref="K97:Q101"/>
    <mergeCell ref="K102:Q106"/>
    <mergeCell ref="K107:Q111"/>
    <mergeCell ref="A261:V261"/>
    <mergeCell ref="R237:R240"/>
    <mergeCell ref="R235:R236"/>
    <mergeCell ref="R233:R234"/>
    <mergeCell ref="A367:V367"/>
    <mergeCell ref="E368:I370"/>
    <mergeCell ref="E371:I376"/>
    <mergeCell ref="B313:E313"/>
    <mergeCell ref="F313:I313"/>
    <mergeCell ref="B314:E338"/>
    <mergeCell ref="F314:I321"/>
    <mergeCell ref="F322:I330"/>
    <mergeCell ref="F331:I338"/>
    <mergeCell ref="J322:S330"/>
    <mergeCell ref="J331:S338"/>
    <mergeCell ref="A355:V355"/>
    <mergeCell ref="J368:N370"/>
    <mergeCell ref="O368:S370"/>
    <mergeCell ref="J371:N376"/>
    <mergeCell ref="O371:S376"/>
    <mergeCell ref="C371:D376"/>
    <mergeCell ref="B390:D395"/>
    <mergeCell ref="B371:B389"/>
    <mergeCell ref="B368:D370"/>
    <mergeCell ref="A405:V405"/>
    <mergeCell ref="E390:I395"/>
    <mergeCell ref="C384:D389"/>
    <mergeCell ref="C377:D383"/>
    <mergeCell ref="E377:I383"/>
    <mergeCell ref="E384:I389"/>
    <mergeCell ref="A402:V402"/>
    <mergeCell ref="J377:N383"/>
    <mergeCell ref="O377:S383"/>
    <mergeCell ref="J384:N389"/>
    <mergeCell ref="O384:S389"/>
    <mergeCell ref="J390:N395"/>
    <mergeCell ref="O390:S395"/>
    <mergeCell ref="B406:D408"/>
    <mergeCell ref="E406:I408"/>
    <mergeCell ref="E409:I415"/>
    <mergeCell ref="E416:I422"/>
    <mergeCell ref="J406:N408"/>
    <mergeCell ref="O406:S408"/>
    <mergeCell ref="J409:N415"/>
    <mergeCell ref="O409:S415"/>
    <mergeCell ref="J416:N422"/>
    <mergeCell ref="O416:S422"/>
    <mergeCell ref="S473:U473"/>
    <mergeCell ref="P465:Q465"/>
    <mergeCell ref="P466:Q466"/>
    <mergeCell ref="S467:U467"/>
    <mergeCell ref="P472:Q472"/>
    <mergeCell ref="P457:Q458"/>
    <mergeCell ref="R457:R458"/>
    <mergeCell ref="S459:U459"/>
    <mergeCell ref="B409:D415"/>
    <mergeCell ref="B416:D422"/>
    <mergeCell ref="B423:D429"/>
    <mergeCell ref="P456:Q456"/>
    <mergeCell ref="B430:D436"/>
    <mergeCell ref="E430:I436"/>
    <mergeCell ref="E423:I429"/>
    <mergeCell ref="J423:N429"/>
    <mergeCell ref="O423:S429"/>
    <mergeCell ref="J430:N436"/>
    <mergeCell ref="O430:S436"/>
    <mergeCell ref="A448:V448"/>
    <mergeCell ref="P459:Q460"/>
    <mergeCell ref="P461:Q462"/>
    <mergeCell ref="P467:Q468"/>
    <mergeCell ref="R467:R468"/>
    <mergeCell ref="P469:Q469"/>
    <mergeCell ref="P473:Q473"/>
    <mergeCell ref="P474:Q474"/>
    <mergeCell ref="P475:Q475"/>
    <mergeCell ref="P479:Q479"/>
    <mergeCell ref="R459:R460"/>
    <mergeCell ref="R461:R462"/>
    <mergeCell ref="P500:Q500"/>
    <mergeCell ref="P501:Q502"/>
    <mergeCell ref="S500:U500"/>
    <mergeCell ref="P505:Q505"/>
    <mergeCell ref="P495:Q495"/>
    <mergeCell ref="P493:Q494"/>
    <mergeCell ref="P498:Q498"/>
    <mergeCell ref="P499:Q499"/>
    <mergeCell ref="S480:U480"/>
    <mergeCell ref="P491:Q491"/>
    <mergeCell ref="P492:Q492"/>
    <mergeCell ref="S493:U493"/>
    <mergeCell ref="P480:Q480"/>
    <mergeCell ref="P481:Q481"/>
    <mergeCell ref="P482:Q482"/>
    <mergeCell ref="A488:V488"/>
    <mergeCell ref="P512:Q512"/>
    <mergeCell ref="S513:U513"/>
    <mergeCell ref="P513:Q513"/>
    <mergeCell ref="P514:Q515"/>
    <mergeCell ref="P506:Q506"/>
    <mergeCell ref="P507:Q507"/>
    <mergeCell ref="P508:Q508"/>
    <mergeCell ref="S506:U506"/>
    <mergeCell ref="P511:Q511"/>
    <mergeCell ref="S546:U546"/>
    <mergeCell ref="P546:Q546"/>
    <mergeCell ref="P547:Q548"/>
    <mergeCell ref="S537:U537"/>
    <mergeCell ref="P539:Q541"/>
    <mergeCell ref="P544:Q544"/>
    <mergeCell ref="P545:Q545"/>
    <mergeCell ref="N521:Q521"/>
    <mergeCell ref="P534:Q534"/>
    <mergeCell ref="P535:Q536"/>
    <mergeCell ref="R535:R536"/>
    <mergeCell ref="P537:Q538"/>
    <mergeCell ref="A526:V526"/>
    <mergeCell ref="R539:R541"/>
    <mergeCell ref="R537:R538"/>
    <mergeCell ref="P558:Q558"/>
    <mergeCell ref="P559:Q559"/>
    <mergeCell ref="S559:U559"/>
    <mergeCell ref="P560:Q560"/>
    <mergeCell ref="P561:Q561"/>
    <mergeCell ref="P551:Q551"/>
    <mergeCell ref="P552:Q552"/>
    <mergeCell ref="P553:Q553"/>
    <mergeCell ref="S552:U552"/>
    <mergeCell ref="P554:Q554"/>
  </mergeCells>
  <phoneticPr fontId="2"/>
  <conditionalFormatting sqref="B708:T708">
    <cfRule type="expression" dxfId="2" priority="10">
      <formula>$Q$695&lt;5</formula>
    </cfRule>
  </conditionalFormatting>
  <conditionalFormatting sqref="B709:T709">
    <cfRule type="expression" dxfId="1" priority="2">
      <formula>AND($Q$695&gt;=5,$Q$695&lt;9)</formula>
    </cfRule>
  </conditionalFormatting>
  <conditionalFormatting sqref="B710:T710">
    <cfRule type="expression" dxfId="0" priority="1">
      <formula>$Q$695&gt;=9</formula>
    </cfRule>
  </conditionalFormatting>
  <pageMargins left="0" right="0" top="0" bottom="0" header="0" footer="0"/>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76200</xdr:colOff>
                    <xdr:row>232</xdr:row>
                    <xdr:rowOff>66675</xdr:rowOff>
                  </from>
                  <to>
                    <xdr:col>2</xdr:col>
                    <xdr:colOff>28575</xdr:colOff>
                    <xdr:row>233</xdr:row>
                    <xdr:rowOff>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1</xdr:col>
                    <xdr:colOff>76200</xdr:colOff>
                    <xdr:row>234</xdr:row>
                    <xdr:rowOff>47625</xdr:rowOff>
                  </from>
                  <to>
                    <xdr:col>2</xdr:col>
                    <xdr:colOff>28575</xdr:colOff>
                    <xdr:row>234</xdr:row>
                    <xdr:rowOff>295275</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1</xdr:col>
                    <xdr:colOff>76200</xdr:colOff>
                    <xdr:row>236</xdr:row>
                    <xdr:rowOff>57150</xdr:rowOff>
                  </from>
                  <to>
                    <xdr:col>2</xdr:col>
                    <xdr:colOff>28575</xdr:colOff>
                    <xdr:row>236</xdr:row>
                    <xdr:rowOff>304800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1</xdr:col>
                    <xdr:colOff>76200</xdr:colOff>
                    <xdr:row>242</xdr:row>
                    <xdr:rowOff>66675</xdr:rowOff>
                  </from>
                  <to>
                    <xdr:col>2</xdr:col>
                    <xdr:colOff>28575</xdr:colOff>
                    <xdr:row>243</xdr:row>
                    <xdr:rowOff>0</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66675</xdr:colOff>
                    <xdr:row>243</xdr:row>
                    <xdr:rowOff>47625</xdr:rowOff>
                  </from>
                  <to>
                    <xdr:col>2</xdr:col>
                    <xdr:colOff>19050</xdr:colOff>
                    <xdr:row>243</xdr:row>
                    <xdr:rowOff>295275</xdr:rowOff>
                  </to>
                </anchor>
              </controlPr>
            </control>
          </mc:Choice>
        </mc:AlternateContent>
        <mc:AlternateContent xmlns:mc="http://schemas.openxmlformats.org/markup-compatibility/2006">
          <mc:Choice Requires="x14">
            <control shapeId="1037" r:id="rId9" name="Check Box 13">
              <controlPr defaultSize="0" autoFill="0" autoLine="0" autoPict="0">
                <anchor moveWithCells="1">
                  <from>
                    <xdr:col>1</xdr:col>
                    <xdr:colOff>66675</xdr:colOff>
                    <xdr:row>244</xdr:row>
                    <xdr:rowOff>47625</xdr:rowOff>
                  </from>
                  <to>
                    <xdr:col>2</xdr:col>
                    <xdr:colOff>19050</xdr:colOff>
                    <xdr:row>244</xdr:row>
                    <xdr:rowOff>295275</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from>
                    <xdr:col>1</xdr:col>
                    <xdr:colOff>76200</xdr:colOff>
                    <xdr:row>247</xdr:row>
                    <xdr:rowOff>47625</xdr:rowOff>
                  </from>
                  <to>
                    <xdr:col>2</xdr:col>
                    <xdr:colOff>28575</xdr:colOff>
                    <xdr:row>247</xdr:row>
                    <xdr:rowOff>295275</xdr:rowOff>
                  </to>
                </anchor>
              </controlPr>
            </control>
          </mc:Choice>
        </mc:AlternateContent>
        <mc:AlternateContent xmlns:mc="http://schemas.openxmlformats.org/markup-compatibility/2006">
          <mc:Choice Requires="x14">
            <control shapeId="1039" r:id="rId11" name="Check Box 15">
              <controlPr defaultSize="0" autoFill="0" autoLine="0" autoPict="0">
                <anchor moveWithCells="1">
                  <from>
                    <xdr:col>1</xdr:col>
                    <xdr:colOff>76200</xdr:colOff>
                    <xdr:row>248</xdr:row>
                    <xdr:rowOff>47625</xdr:rowOff>
                  </from>
                  <to>
                    <xdr:col>2</xdr:col>
                    <xdr:colOff>28575</xdr:colOff>
                    <xdr:row>248</xdr:row>
                    <xdr:rowOff>295275</xdr:rowOff>
                  </to>
                </anchor>
              </controlPr>
            </control>
          </mc:Choice>
        </mc:AlternateContent>
        <mc:AlternateContent xmlns:mc="http://schemas.openxmlformats.org/markup-compatibility/2006">
          <mc:Choice Requires="x14">
            <control shapeId="1040" r:id="rId12" name="Check Box 16">
              <controlPr defaultSize="0" autoFill="0" autoLine="0" autoPict="0">
                <anchor moveWithCells="1">
                  <from>
                    <xdr:col>1</xdr:col>
                    <xdr:colOff>76200</xdr:colOff>
                    <xdr:row>250</xdr:row>
                    <xdr:rowOff>57150</xdr:rowOff>
                  </from>
                  <to>
                    <xdr:col>2</xdr:col>
                    <xdr:colOff>28575</xdr:colOff>
                    <xdr:row>250</xdr:row>
                    <xdr:rowOff>304800</xdr:rowOff>
                  </to>
                </anchor>
              </controlPr>
            </control>
          </mc:Choice>
        </mc:AlternateContent>
        <mc:AlternateContent xmlns:mc="http://schemas.openxmlformats.org/markup-compatibility/2006">
          <mc:Choice Requires="x14">
            <control shapeId="1041" r:id="rId13" name="Check Box 17">
              <controlPr defaultSize="0" autoFill="0" autoLine="0" autoPict="0">
                <anchor moveWithCells="1">
                  <from>
                    <xdr:col>1</xdr:col>
                    <xdr:colOff>66675</xdr:colOff>
                    <xdr:row>252</xdr:row>
                    <xdr:rowOff>47625</xdr:rowOff>
                  </from>
                  <to>
                    <xdr:col>2</xdr:col>
                    <xdr:colOff>19050</xdr:colOff>
                    <xdr:row>252</xdr:row>
                    <xdr:rowOff>295275</xdr:rowOff>
                  </to>
                </anchor>
              </controlPr>
            </control>
          </mc:Choice>
        </mc:AlternateContent>
        <mc:AlternateContent xmlns:mc="http://schemas.openxmlformats.org/markup-compatibility/2006">
          <mc:Choice Requires="x14">
            <control shapeId="1073" r:id="rId14" name="Check Box 49">
              <controlPr defaultSize="0" autoFill="0" autoLine="0" autoPict="0">
                <anchor moveWithCells="1">
                  <from>
                    <xdr:col>1</xdr:col>
                    <xdr:colOff>76200</xdr:colOff>
                    <xdr:row>455</xdr:row>
                    <xdr:rowOff>66675</xdr:rowOff>
                  </from>
                  <to>
                    <xdr:col>2</xdr:col>
                    <xdr:colOff>28575</xdr:colOff>
                    <xdr:row>456</xdr:row>
                    <xdr:rowOff>0</xdr:rowOff>
                  </to>
                </anchor>
              </controlPr>
            </control>
          </mc:Choice>
        </mc:AlternateContent>
        <mc:AlternateContent xmlns:mc="http://schemas.openxmlformats.org/markup-compatibility/2006">
          <mc:Choice Requires="x14">
            <control shapeId="6" r:id="rId15" name="Check Box 50">
              <controlPr defaultSize="0" autoFill="0" autoLine="0" autoPict="0">
                <anchor moveWithCells="1">
                  <from>
                    <xdr:col>1</xdr:col>
                    <xdr:colOff>76200</xdr:colOff>
                    <xdr:row>456</xdr:row>
                    <xdr:rowOff>47625</xdr:rowOff>
                  </from>
                  <to>
                    <xdr:col>2</xdr:col>
                    <xdr:colOff>28575</xdr:colOff>
                    <xdr:row>456</xdr:row>
                    <xdr:rowOff>295275</xdr:rowOff>
                  </to>
                </anchor>
              </controlPr>
            </control>
          </mc:Choice>
        </mc:AlternateContent>
        <mc:AlternateContent xmlns:mc="http://schemas.openxmlformats.org/markup-compatibility/2006">
          <mc:Choice Requires="x14">
            <control shapeId="7" r:id="rId16" name="Check Box 51">
              <controlPr defaultSize="0" autoFill="0" autoLine="0" autoPict="0">
                <anchor moveWithCells="1">
                  <from>
                    <xdr:col>1</xdr:col>
                    <xdr:colOff>76200</xdr:colOff>
                    <xdr:row>458</xdr:row>
                    <xdr:rowOff>57150</xdr:rowOff>
                  </from>
                  <to>
                    <xdr:col>2</xdr:col>
                    <xdr:colOff>28575</xdr:colOff>
                    <xdr:row>458</xdr:row>
                    <xdr:rowOff>304800</xdr:rowOff>
                  </to>
                </anchor>
              </controlPr>
            </control>
          </mc:Choice>
        </mc:AlternateContent>
        <mc:AlternateContent xmlns:mc="http://schemas.openxmlformats.org/markup-compatibility/2006">
          <mc:Choice Requires="x14">
            <control shapeId="8" r:id="rId17" name="Check Box 52">
              <controlPr defaultSize="0" autoFill="0" autoLine="0" autoPict="0">
                <anchor moveWithCells="1">
                  <from>
                    <xdr:col>1</xdr:col>
                    <xdr:colOff>76200</xdr:colOff>
                    <xdr:row>464</xdr:row>
                    <xdr:rowOff>66675</xdr:rowOff>
                  </from>
                  <to>
                    <xdr:col>2</xdr:col>
                    <xdr:colOff>28575</xdr:colOff>
                    <xdr:row>465</xdr:row>
                    <xdr:rowOff>0</xdr:rowOff>
                  </to>
                </anchor>
              </controlPr>
            </control>
          </mc:Choice>
        </mc:AlternateContent>
        <mc:AlternateContent xmlns:mc="http://schemas.openxmlformats.org/markup-compatibility/2006">
          <mc:Choice Requires="x14">
            <control shapeId="9" r:id="rId18" name="Check Box 53">
              <controlPr defaultSize="0" autoFill="0" autoLine="0" autoPict="0">
                <anchor moveWithCells="1">
                  <from>
                    <xdr:col>1</xdr:col>
                    <xdr:colOff>66675</xdr:colOff>
                    <xdr:row>465</xdr:row>
                    <xdr:rowOff>47625</xdr:rowOff>
                  </from>
                  <to>
                    <xdr:col>2</xdr:col>
                    <xdr:colOff>19050</xdr:colOff>
                    <xdr:row>465</xdr:row>
                    <xdr:rowOff>295275</xdr:rowOff>
                  </to>
                </anchor>
              </controlPr>
            </control>
          </mc:Choice>
        </mc:AlternateContent>
        <mc:AlternateContent xmlns:mc="http://schemas.openxmlformats.org/markup-compatibility/2006">
          <mc:Choice Requires="x14">
            <control shapeId="10" r:id="rId19" name="Check Box 54">
              <controlPr defaultSize="0" autoFill="0" autoLine="0" autoPict="0">
                <anchor moveWithCells="1">
                  <from>
                    <xdr:col>1</xdr:col>
                    <xdr:colOff>66675</xdr:colOff>
                    <xdr:row>466</xdr:row>
                    <xdr:rowOff>47625</xdr:rowOff>
                  </from>
                  <to>
                    <xdr:col>2</xdr:col>
                    <xdr:colOff>19050</xdr:colOff>
                    <xdr:row>466</xdr:row>
                    <xdr:rowOff>295275</xdr:rowOff>
                  </to>
                </anchor>
              </controlPr>
            </control>
          </mc:Choice>
        </mc:AlternateContent>
        <mc:AlternateContent xmlns:mc="http://schemas.openxmlformats.org/markup-compatibility/2006">
          <mc:Choice Requires="x14">
            <control shapeId="11" r:id="rId20" name="Check Box 55">
              <controlPr defaultSize="0" autoFill="0" autoLine="0" autoPict="0">
                <anchor moveWithCells="1">
                  <from>
                    <xdr:col>1</xdr:col>
                    <xdr:colOff>76200</xdr:colOff>
                    <xdr:row>471</xdr:row>
                    <xdr:rowOff>47625</xdr:rowOff>
                  </from>
                  <to>
                    <xdr:col>2</xdr:col>
                    <xdr:colOff>28575</xdr:colOff>
                    <xdr:row>471</xdr:row>
                    <xdr:rowOff>295275</xdr:rowOff>
                  </to>
                </anchor>
              </controlPr>
            </control>
          </mc:Choice>
        </mc:AlternateContent>
        <mc:AlternateContent xmlns:mc="http://schemas.openxmlformats.org/markup-compatibility/2006">
          <mc:Choice Requires="x14">
            <control shapeId="12" r:id="rId21" name="Check Box 56">
              <controlPr defaultSize="0" autoFill="0" autoLine="0" autoPict="0">
                <anchor moveWithCells="1">
                  <from>
                    <xdr:col>1</xdr:col>
                    <xdr:colOff>76200</xdr:colOff>
                    <xdr:row>472</xdr:row>
                    <xdr:rowOff>47625</xdr:rowOff>
                  </from>
                  <to>
                    <xdr:col>2</xdr:col>
                    <xdr:colOff>28575</xdr:colOff>
                    <xdr:row>472</xdr:row>
                    <xdr:rowOff>295275</xdr:rowOff>
                  </to>
                </anchor>
              </controlPr>
            </control>
          </mc:Choice>
        </mc:AlternateContent>
        <mc:AlternateContent xmlns:mc="http://schemas.openxmlformats.org/markup-compatibility/2006">
          <mc:Choice Requires="x14">
            <control shapeId="13" r:id="rId22" name="Check Box 57">
              <controlPr defaultSize="0" autoFill="0" autoLine="0" autoPict="0">
                <anchor moveWithCells="1">
                  <from>
                    <xdr:col>1</xdr:col>
                    <xdr:colOff>76200</xdr:colOff>
                    <xdr:row>474</xdr:row>
                    <xdr:rowOff>57150</xdr:rowOff>
                  </from>
                  <to>
                    <xdr:col>2</xdr:col>
                    <xdr:colOff>28575</xdr:colOff>
                    <xdr:row>474</xdr:row>
                    <xdr:rowOff>304800</xdr:rowOff>
                  </to>
                </anchor>
              </controlPr>
            </control>
          </mc:Choice>
        </mc:AlternateContent>
        <mc:AlternateContent xmlns:mc="http://schemas.openxmlformats.org/markup-compatibility/2006">
          <mc:Choice Requires="x14">
            <control shapeId="1083" r:id="rId23" name="Check Box 59">
              <controlPr defaultSize="0" autoFill="0" autoLine="0" autoPict="0">
                <anchor moveWithCells="1">
                  <from>
                    <xdr:col>1</xdr:col>
                    <xdr:colOff>76200</xdr:colOff>
                    <xdr:row>460</xdr:row>
                    <xdr:rowOff>28575</xdr:rowOff>
                  </from>
                  <to>
                    <xdr:col>2</xdr:col>
                    <xdr:colOff>28575</xdr:colOff>
                    <xdr:row>460</xdr:row>
                    <xdr:rowOff>276225</xdr:rowOff>
                  </to>
                </anchor>
              </controlPr>
            </control>
          </mc:Choice>
        </mc:AlternateContent>
        <mc:AlternateContent xmlns:mc="http://schemas.openxmlformats.org/markup-compatibility/2006">
          <mc:Choice Requires="x14">
            <control shapeId="1084" r:id="rId24" name="Check Box 60">
              <controlPr defaultSize="0" autoFill="0" autoLine="0" autoPict="0">
                <anchor moveWithCells="1">
                  <from>
                    <xdr:col>1</xdr:col>
                    <xdr:colOff>66675</xdr:colOff>
                    <xdr:row>468</xdr:row>
                    <xdr:rowOff>38100</xdr:rowOff>
                  </from>
                  <to>
                    <xdr:col>2</xdr:col>
                    <xdr:colOff>19050</xdr:colOff>
                    <xdr:row>468</xdr:row>
                    <xdr:rowOff>285750</xdr:rowOff>
                  </to>
                </anchor>
              </controlPr>
            </control>
          </mc:Choice>
        </mc:AlternateContent>
        <mc:AlternateContent xmlns:mc="http://schemas.openxmlformats.org/markup-compatibility/2006">
          <mc:Choice Requires="x14">
            <control shapeId="1085" r:id="rId25" name="Check Box 61">
              <controlPr defaultSize="0" autoFill="0" autoLine="0" autoPict="0">
                <anchor moveWithCells="1">
                  <from>
                    <xdr:col>1</xdr:col>
                    <xdr:colOff>66675</xdr:colOff>
                    <xdr:row>473</xdr:row>
                    <xdr:rowOff>38100</xdr:rowOff>
                  </from>
                  <to>
                    <xdr:col>2</xdr:col>
                    <xdr:colOff>19050</xdr:colOff>
                    <xdr:row>473</xdr:row>
                    <xdr:rowOff>285750</xdr:rowOff>
                  </to>
                </anchor>
              </controlPr>
            </control>
          </mc:Choice>
        </mc:AlternateContent>
        <mc:AlternateContent xmlns:mc="http://schemas.openxmlformats.org/markup-compatibility/2006">
          <mc:Choice Requires="x14">
            <control shapeId="1086" r:id="rId26" name="Check Box 62">
              <controlPr defaultSize="0" autoFill="0" autoLine="0" autoPict="0">
                <anchor moveWithCells="1">
                  <from>
                    <xdr:col>1</xdr:col>
                    <xdr:colOff>76200</xdr:colOff>
                    <xdr:row>478</xdr:row>
                    <xdr:rowOff>38100</xdr:rowOff>
                  </from>
                  <to>
                    <xdr:col>2</xdr:col>
                    <xdr:colOff>28575</xdr:colOff>
                    <xdr:row>478</xdr:row>
                    <xdr:rowOff>285750</xdr:rowOff>
                  </to>
                </anchor>
              </controlPr>
            </control>
          </mc:Choice>
        </mc:AlternateContent>
        <mc:AlternateContent xmlns:mc="http://schemas.openxmlformats.org/markup-compatibility/2006">
          <mc:Choice Requires="x14">
            <control shapeId="1087" r:id="rId27" name="Check Box 63">
              <controlPr defaultSize="0" autoFill="0" autoLine="0" autoPict="0">
                <anchor moveWithCells="1">
                  <from>
                    <xdr:col>1</xdr:col>
                    <xdr:colOff>76200</xdr:colOff>
                    <xdr:row>479</xdr:row>
                    <xdr:rowOff>38100</xdr:rowOff>
                  </from>
                  <to>
                    <xdr:col>2</xdr:col>
                    <xdr:colOff>28575</xdr:colOff>
                    <xdr:row>479</xdr:row>
                    <xdr:rowOff>285750</xdr:rowOff>
                  </to>
                </anchor>
              </controlPr>
            </control>
          </mc:Choice>
        </mc:AlternateContent>
        <mc:AlternateContent xmlns:mc="http://schemas.openxmlformats.org/markup-compatibility/2006">
          <mc:Choice Requires="x14">
            <control shapeId="1088" r:id="rId28" name="Check Box 64">
              <controlPr defaultSize="0" autoFill="0" autoLine="0" autoPict="0">
                <anchor moveWithCells="1">
                  <from>
                    <xdr:col>1</xdr:col>
                    <xdr:colOff>76200</xdr:colOff>
                    <xdr:row>480</xdr:row>
                    <xdr:rowOff>38100</xdr:rowOff>
                  </from>
                  <to>
                    <xdr:col>2</xdr:col>
                    <xdr:colOff>28575</xdr:colOff>
                    <xdr:row>480</xdr:row>
                    <xdr:rowOff>285750</xdr:rowOff>
                  </to>
                </anchor>
              </controlPr>
            </control>
          </mc:Choice>
        </mc:AlternateContent>
        <mc:AlternateContent xmlns:mc="http://schemas.openxmlformats.org/markup-compatibility/2006">
          <mc:Choice Requires="x14">
            <control shapeId="1089" r:id="rId29" name="Check Box 65">
              <controlPr defaultSize="0" autoFill="0" autoLine="0" autoPict="0">
                <anchor moveWithCells="1">
                  <from>
                    <xdr:col>1</xdr:col>
                    <xdr:colOff>76200</xdr:colOff>
                    <xdr:row>481</xdr:row>
                    <xdr:rowOff>38100</xdr:rowOff>
                  </from>
                  <to>
                    <xdr:col>2</xdr:col>
                    <xdr:colOff>28575</xdr:colOff>
                    <xdr:row>481</xdr:row>
                    <xdr:rowOff>285750</xdr:rowOff>
                  </to>
                </anchor>
              </controlPr>
            </control>
          </mc:Choice>
        </mc:AlternateContent>
        <mc:AlternateContent xmlns:mc="http://schemas.openxmlformats.org/markup-compatibility/2006">
          <mc:Choice Requires="x14">
            <control shapeId="1090" r:id="rId30" name="Check Box 66">
              <controlPr defaultSize="0" autoFill="0" autoLine="0" autoPict="0">
                <anchor moveWithCells="1">
                  <from>
                    <xdr:col>1</xdr:col>
                    <xdr:colOff>76200</xdr:colOff>
                    <xdr:row>490</xdr:row>
                    <xdr:rowOff>38100</xdr:rowOff>
                  </from>
                  <to>
                    <xdr:col>2</xdr:col>
                    <xdr:colOff>28575</xdr:colOff>
                    <xdr:row>490</xdr:row>
                    <xdr:rowOff>285750</xdr:rowOff>
                  </to>
                </anchor>
              </controlPr>
            </control>
          </mc:Choice>
        </mc:AlternateContent>
        <mc:AlternateContent xmlns:mc="http://schemas.openxmlformats.org/markup-compatibility/2006">
          <mc:Choice Requires="x14">
            <control shapeId="1091" r:id="rId31" name="Check Box 67">
              <controlPr defaultSize="0" autoFill="0" autoLine="0" autoPict="0">
                <anchor moveWithCells="1">
                  <from>
                    <xdr:col>1</xdr:col>
                    <xdr:colOff>76200</xdr:colOff>
                    <xdr:row>491</xdr:row>
                    <xdr:rowOff>38100</xdr:rowOff>
                  </from>
                  <to>
                    <xdr:col>2</xdr:col>
                    <xdr:colOff>28575</xdr:colOff>
                    <xdr:row>491</xdr:row>
                    <xdr:rowOff>285750</xdr:rowOff>
                  </to>
                </anchor>
              </controlPr>
            </control>
          </mc:Choice>
        </mc:AlternateContent>
        <mc:AlternateContent xmlns:mc="http://schemas.openxmlformats.org/markup-compatibility/2006">
          <mc:Choice Requires="x14">
            <control shapeId="1092" r:id="rId32" name="Check Box 68">
              <controlPr defaultSize="0" autoFill="0" autoLine="0" autoPict="0">
                <anchor moveWithCells="1">
                  <from>
                    <xdr:col>1</xdr:col>
                    <xdr:colOff>76200</xdr:colOff>
                    <xdr:row>492</xdr:row>
                    <xdr:rowOff>38100</xdr:rowOff>
                  </from>
                  <to>
                    <xdr:col>2</xdr:col>
                    <xdr:colOff>28575</xdr:colOff>
                    <xdr:row>492</xdr:row>
                    <xdr:rowOff>285750</xdr:rowOff>
                  </to>
                </anchor>
              </controlPr>
            </control>
          </mc:Choice>
        </mc:AlternateContent>
        <mc:AlternateContent xmlns:mc="http://schemas.openxmlformats.org/markup-compatibility/2006">
          <mc:Choice Requires="x14">
            <control shapeId="1093" r:id="rId33" name="Check Box 69">
              <controlPr defaultSize="0" autoFill="0" autoLine="0" autoPict="0">
                <anchor moveWithCells="1">
                  <from>
                    <xdr:col>1</xdr:col>
                    <xdr:colOff>76200</xdr:colOff>
                    <xdr:row>494</xdr:row>
                    <xdr:rowOff>38100</xdr:rowOff>
                  </from>
                  <to>
                    <xdr:col>2</xdr:col>
                    <xdr:colOff>28575</xdr:colOff>
                    <xdr:row>494</xdr:row>
                    <xdr:rowOff>285750</xdr:rowOff>
                  </to>
                </anchor>
              </controlPr>
            </control>
          </mc:Choice>
        </mc:AlternateContent>
        <mc:AlternateContent xmlns:mc="http://schemas.openxmlformats.org/markup-compatibility/2006">
          <mc:Choice Requires="x14">
            <control shapeId="1094" r:id="rId34" name="Check Box 70">
              <controlPr defaultSize="0" autoFill="0" autoLine="0" autoPict="0">
                <anchor moveWithCells="1">
                  <from>
                    <xdr:col>1</xdr:col>
                    <xdr:colOff>76200</xdr:colOff>
                    <xdr:row>497</xdr:row>
                    <xdr:rowOff>38100</xdr:rowOff>
                  </from>
                  <to>
                    <xdr:col>2</xdr:col>
                    <xdr:colOff>28575</xdr:colOff>
                    <xdr:row>497</xdr:row>
                    <xdr:rowOff>285750</xdr:rowOff>
                  </to>
                </anchor>
              </controlPr>
            </control>
          </mc:Choice>
        </mc:AlternateContent>
        <mc:AlternateContent xmlns:mc="http://schemas.openxmlformats.org/markup-compatibility/2006">
          <mc:Choice Requires="x14">
            <control shapeId="14" r:id="rId35" name="Check Box 71">
              <controlPr defaultSize="0" autoFill="0" autoLine="0" autoPict="0">
                <anchor moveWithCells="1">
                  <from>
                    <xdr:col>1</xdr:col>
                    <xdr:colOff>76200</xdr:colOff>
                    <xdr:row>498</xdr:row>
                    <xdr:rowOff>38100</xdr:rowOff>
                  </from>
                  <to>
                    <xdr:col>2</xdr:col>
                    <xdr:colOff>28575</xdr:colOff>
                    <xdr:row>498</xdr:row>
                    <xdr:rowOff>285750</xdr:rowOff>
                  </to>
                </anchor>
              </controlPr>
            </control>
          </mc:Choice>
        </mc:AlternateContent>
        <mc:AlternateContent xmlns:mc="http://schemas.openxmlformats.org/markup-compatibility/2006">
          <mc:Choice Requires="x14">
            <control shapeId="22" r:id="rId36" name="Check Box 72">
              <controlPr defaultSize="0" autoFill="0" autoLine="0" autoPict="0">
                <anchor moveWithCells="1">
                  <from>
                    <xdr:col>1</xdr:col>
                    <xdr:colOff>76200</xdr:colOff>
                    <xdr:row>499</xdr:row>
                    <xdr:rowOff>38100</xdr:rowOff>
                  </from>
                  <to>
                    <xdr:col>2</xdr:col>
                    <xdr:colOff>28575</xdr:colOff>
                    <xdr:row>499</xdr:row>
                    <xdr:rowOff>285750</xdr:rowOff>
                  </to>
                </anchor>
              </controlPr>
            </control>
          </mc:Choice>
        </mc:AlternateContent>
        <mc:AlternateContent xmlns:mc="http://schemas.openxmlformats.org/markup-compatibility/2006">
          <mc:Choice Requires="x14">
            <control shapeId="1097" r:id="rId37" name="Check Box 73">
              <controlPr defaultSize="0" autoFill="0" autoLine="0" autoPict="0">
                <anchor moveWithCells="1">
                  <from>
                    <xdr:col>1</xdr:col>
                    <xdr:colOff>66675</xdr:colOff>
                    <xdr:row>500</xdr:row>
                    <xdr:rowOff>47625</xdr:rowOff>
                  </from>
                  <to>
                    <xdr:col>2</xdr:col>
                    <xdr:colOff>19050</xdr:colOff>
                    <xdr:row>500</xdr:row>
                    <xdr:rowOff>295275</xdr:rowOff>
                  </to>
                </anchor>
              </controlPr>
            </control>
          </mc:Choice>
        </mc:AlternateContent>
        <mc:AlternateContent xmlns:mc="http://schemas.openxmlformats.org/markup-compatibility/2006">
          <mc:Choice Requires="x14">
            <control shapeId="1098" r:id="rId38" name="Check Box 74">
              <controlPr defaultSize="0" autoFill="0" autoLine="0" autoPict="0">
                <anchor moveWithCells="1">
                  <from>
                    <xdr:col>1</xdr:col>
                    <xdr:colOff>76200</xdr:colOff>
                    <xdr:row>504</xdr:row>
                    <xdr:rowOff>38100</xdr:rowOff>
                  </from>
                  <to>
                    <xdr:col>2</xdr:col>
                    <xdr:colOff>28575</xdr:colOff>
                    <xdr:row>504</xdr:row>
                    <xdr:rowOff>285750</xdr:rowOff>
                  </to>
                </anchor>
              </controlPr>
            </control>
          </mc:Choice>
        </mc:AlternateContent>
        <mc:AlternateContent xmlns:mc="http://schemas.openxmlformats.org/markup-compatibility/2006">
          <mc:Choice Requires="x14">
            <control shapeId="1099" r:id="rId39" name="Check Box 75">
              <controlPr defaultSize="0" autoFill="0" autoLine="0" autoPict="0">
                <anchor moveWithCells="1">
                  <from>
                    <xdr:col>1</xdr:col>
                    <xdr:colOff>76200</xdr:colOff>
                    <xdr:row>505</xdr:row>
                    <xdr:rowOff>38100</xdr:rowOff>
                  </from>
                  <to>
                    <xdr:col>2</xdr:col>
                    <xdr:colOff>28575</xdr:colOff>
                    <xdr:row>505</xdr:row>
                    <xdr:rowOff>285750</xdr:rowOff>
                  </to>
                </anchor>
              </controlPr>
            </control>
          </mc:Choice>
        </mc:AlternateContent>
        <mc:AlternateContent xmlns:mc="http://schemas.openxmlformats.org/markup-compatibility/2006">
          <mc:Choice Requires="x14">
            <control shapeId="1100" r:id="rId40" name="Check Box 76">
              <controlPr defaultSize="0" autoFill="0" autoLine="0" autoPict="0">
                <anchor moveWithCells="1">
                  <from>
                    <xdr:col>1</xdr:col>
                    <xdr:colOff>76200</xdr:colOff>
                    <xdr:row>506</xdr:row>
                    <xdr:rowOff>38100</xdr:rowOff>
                  </from>
                  <to>
                    <xdr:col>2</xdr:col>
                    <xdr:colOff>28575</xdr:colOff>
                    <xdr:row>506</xdr:row>
                    <xdr:rowOff>285750</xdr:rowOff>
                  </to>
                </anchor>
              </controlPr>
            </control>
          </mc:Choice>
        </mc:AlternateContent>
        <mc:AlternateContent xmlns:mc="http://schemas.openxmlformats.org/markup-compatibility/2006">
          <mc:Choice Requires="x14">
            <control shapeId="1101" r:id="rId41" name="Check Box 77">
              <controlPr defaultSize="0" autoFill="0" autoLine="0" autoPict="0">
                <anchor moveWithCells="1">
                  <from>
                    <xdr:col>1</xdr:col>
                    <xdr:colOff>66675</xdr:colOff>
                    <xdr:row>507</xdr:row>
                    <xdr:rowOff>47625</xdr:rowOff>
                  </from>
                  <to>
                    <xdr:col>2</xdr:col>
                    <xdr:colOff>19050</xdr:colOff>
                    <xdr:row>507</xdr:row>
                    <xdr:rowOff>295275</xdr:rowOff>
                  </to>
                </anchor>
              </controlPr>
            </control>
          </mc:Choice>
        </mc:AlternateContent>
        <mc:AlternateContent xmlns:mc="http://schemas.openxmlformats.org/markup-compatibility/2006">
          <mc:Choice Requires="x14">
            <control shapeId="1102" r:id="rId42" name="Check Box 78">
              <controlPr defaultSize="0" autoFill="0" autoLine="0" autoPict="0">
                <anchor moveWithCells="1">
                  <from>
                    <xdr:col>1</xdr:col>
                    <xdr:colOff>76200</xdr:colOff>
                    <xdr:row>510</xdr:row>
                    <xdr:rowOff>38100</xdr:rowOff>
                  </from>
                  <to>
                    <xdr:col>2</xdr:col>
                    <xdr:colOff>28575</xdr:colOff>
                    <xdr:row>510</xdr:row>
                    <xdr:rowOff>285750</xdr:rowOff>
                  </to>
                </anchor>
              </controlPr>
            </control>
          </mc:Choice>
        </mc:AlternateContent>
        <mc:AlternateContent xmlns:mc="http://schemas.openxmlformats.org/markup-compatibility/2006">
          <mc:Choice Requires="x14">
            <control shapeId="1103" r:id="rId43" name="Check Box 79">
              <controlPr defaultSize="0" autoFill="0" autoLine="0" autoPict="0">
                <anchor moveWithCells="1">
                  <from>
                    <xdr:col>1</xdr:col>
                    <xdr:colOff>76200</xdr:colOff>
                    <xdr:row>511</xdr:row>
                    <xdr:rowOff>38100</xdr:rowOff>
                  </from>
                  <to>
                    <xdr:col>2</xdr:col>
                    <xdr:colOff>28575</xdr:colOff>
                    <xdr:row>511</xdr:row>
                    <xdr:rowOff>285750</xdr:rowOff>
                  </to>
                </anchor>
              </controlPr>
            </control>
          </mc:Choice>
        </mc:AlternateContent>
        <mc:AlternateContent xmlns:mc="http://schemas.openxmlformats.org/markup-compatibility/2006">
          <mc:Choice Requires="x14">
            <control shapeId="1104" r:id="rId44" name="Check Box 80">
              <controlPr defaultSize="0" autoFill="0" autoLine="0" autoPict="0">
                <anchor moveWithCells="1">
                  <from>
                    <xdr:col>1</xdr:col>
                    <xdr:colOff>76200</xdr:colOff>
                    <xdr:row>512</xdr:row>
                    <xdr:rowOff>38100</xdr:rowOff>
                  </from>
                  <to>
                    <xdr:col>2</xdr:col>
                    <xdr:colOff>28575</xdr:colOff>
                    <xdr:row>512</xdr:row>
                    <xdr:rowOff>285750</xdr:rowOff>
                  </to>
                </anchor>
              </controlPr>
            </control>
          </mc:Choice>
        </mc:AlternateContent>
        <mc:AlternateContent xmlns:mc="http://schemas.openxmlformats.org/markup-compatibility/2006">
          <mc:Choice Requires="x14">
            <control shapeId="1105" r:id="rId45" name="Check Box 81">
              <controlPr defaultSize="0" autoFill="0" autoLine="0" autoPict="0">
                <anchor moveWithCells="1">
                  <from>
                    <xdr:col>1</xdr:col>
                    <xdr:colOff>66675</xdr:colOff>
                    <xdr:row>513</xdr:row>
                    <xdr:rowOff>47625</xdr:rowOff>
                  </from>
                  <to>
                    <xdr:col>2</xdr:col>
                    <xdr:colOff>19050</xdr:colOff>
                    <xdr:row>513</xdr:row>
                    <xdr:rowOff>295275</xdr:rowOff>
                  </to>
                </anchor>
              </controlPr>
            </control>
          </mc:Choice>
        </mc:AlternateContent>
        <mc:AlternateContent xmlns:mc="http://schemas.openxmlformats.org/markup-compatibility/2006">
          <mc:Choice Requires="x14">
            <control shapeId="1106" r:id="rId46" name="Check Box 82">
              <controlPr defaultSize="0" autoFill="0" autoLine="0" autoPict="0">
                <anchor moveWithCells="1">
                  <from>
                    <xdr:col>1</xdr:col>
                    <xdr:colOff>76200</xdr:colOff>
                    <xdr:row>533</xdr:row>
                    <xdr:rowOff>66675</xdr:rowOff>
                  </from>
                  <to>
                    <xdr:col>2</xdr:col>
                    <xdr:colOff>28575</xdr:colOff>
                    <xdr:row>533</xdr:row>
                    <xdr:rowOff>314325</xdr:rowOff>
                  </to>
                </anchor>
              </controlPr>
            </control>
          </mc:Choice>
        </mc:AlternateContent>
        <mc:AlternateContent xmlns:mc="http://schemas.openxmlformats.org/markup-compatibility/2006">
          <mc:Choice Requires="x14">
            <control shapeId="1107" r:id="rId47" name="Check Box 83">
              <controlPr defaultSize="0" autoFill="0" autoLine="0" autoPict="0">
                <anchor moveWithCells="1">
                  <from>
                    <xdr:col>1</xdr:col>
                    <xdr:colOff>76200</xdr:colOff>
                    <xdr:row>534</xdr:row>
                    <xdr:rowOff>47625</xdr:rowOff>
                  </from>
                  <to>
                    <xdr:col>2</xdr:col>
                    <xdr:colOff>28575</xdr:colOff>
                    <xdr:row>534</xdr:row>
                    <xdr:rowOff>295275</xdr:rowOff>
                  </to>
                </anchor>
              </controlPr>
            </control>
          </mc:Choice>
        </mc:AlternateContent>
        <mc:AlternateContent xmlns:mc="http://schemas.openxmlformats.org/markup-compatibility/2006">
          <mc:Choice Requires="x14">
            <control shapeId="1108" r:id="rId48" name="Check Box 84">
              <controlPr defaultSize="0" autoFill="0" autoLine="0" autoPict="0">
                <anchor moveWithCells="1">
                  <from>
                    <xdr:col>1</xdr:col>
                    <xdr:colOff>76200</xdr:colOff>
                    <xdr:row>536</xdr:row>
                    <xdr:rowOff>57150</xdr:rowOff>
                  </from>
                  <to>
                    <xdr:col>2</xdr:col>
                    <xdr:colOff>28575</xdr:colOff>
                    <xdr:row>536</xdr:row>
                    <xdr:rowOff>304800</xdr:rowOff>
                  </to>
                </anchor>
              </controlPr>
            </control>
          </mc:Choice>
        </mc:AlternateContent>
        <mc:AlternateContent xmlns:mc="http://schemas.openxmlformats.org/markup-compatibility/2006">
          <mc:Choice Requires="x14">
            <control shapeId="1109" r:id="rId49" name="Check Box 85">
              <controlPr defaultSize="0" autoFill="0" autoLine="0" autoPict="0">
                <anchor moveWithCells="1">
                  <from>
                    <xdr:col>1</xdr:col>
                    <xdr:colOff>76200</xdr:colOff>
                    <xdr:row>538</xdr:row>
                    <xdr:rowOff>28575</xdr:rowOff>
                  </from>
                  <to>
                    <xdr:col>2</xdr:col>
                    <xdr:colOff>28575</xdr:colOff>
                    <xdr:row>538</xdr:row>
                    <xdr:rowOff>276225</xdr:rowOff>
                  </to>
                </anchor>
              </controlPr>
            </control>
          </mc:Choice>
        </mc:AlternateContent>
        <mc:AlternateContent xmlns:mc="http://schemas.openxmlformats.org/markup-compatibility/2006">
          <mc:Choice Requires="x14">
            <control shapeId="1110" r:id="rId50" name="Check Box 86">
              <controlPr defaultSize="0" autoFill="0" autoLine="0" autoPict="0">
                <anchor moveWithCells="1">
                  <from>
                    <xdr:col>1</xdr:col>
                    <xdr:colOff>76200</xdr:colOff>
                    <xdr:row>543</xdr:row>
                    <xdr:rowOff>66675</xdr:rowOff>
                  </from>
                  <to>
                    <xdr:col>2</xdr:col>
                    <xdr:colOff>28575</xdr:colOff>
                    <xdr:row>544</xdr:row>
                    <xdr:rowOff>0</xdr:rowOff>
                  </to>
                </anchor>
              </controlPr>
            </control>
          </mc:Choice>
        </mc:AlternateContent>
        <mc:AlternateContent xmlns:mc="http://schemas.openxmlformats.org/markup-compatibility/2006">
          <mc:Choice Requires="x14">
            <control shapeId="1111" r:id="rId51" name="Check Box 87">
              <controlPr defaultSize="0" autoFill="0" autoLine="0" autoPict="0">
                <anchor moveWithCells="1">
                  <from>
                    <xdr:col>1</xdr:col>
                    <xdr:colOff>66675</xdr:colOff>
                    <xdr:row>544</xdr:row>
                    <xdr:rowOff>47625</xdr:rowOff>
                  </from>
                  <to>
                    <xdr:col>2</xdr:col>
                    <xdr:colOff>19050</xdr:colOff>
                    <xdr:row>544</xdr:row>
                    <xdr:rowOff>295275</xdr:rowOff>
                  </to>
                </anchor>
              </controlPr>
            </control>
          </mc:Choice>
        </mc:AlternateContent>
        <mc:AlternateContent xmlns:mc="http://schemas.openxmlformats.org/markup-compatibility/2006">
          <mc:Choice Requires="x14">
            <control shapeId="1112" r:id="rId52" name="Check Box 88">
              <controlPr defaultSize="0" autoFill="0" autoLine="0" autoPict="0">
                <anchor moveWithCells="1">
                  <from>
                    <xdr:col>1</xdr:col>
                    <xdr:colOff>66675</xdr:colOff>
                    <xdr:row>545</xdr:row>
                    <xdr:rowOff>47625</xdr:rowOff>
                  </from>
                  <to>
                    <xdr:col>2</xdr:col>
                    <xdr:colOff>19050</xdr:colOff>
                    <xdr:row>545</xdr:row>
                    <xdr:rowOff>295275</xdr:rowOff>
                  </to>
                </anchor>
              </controlPr>
            </control>
          </mc:Choice>
        </mc:AlternateContent>
        <mc:AlternateContent xmlns:mc="http://schemas.openxmlformats.org/markup-compatibility/2006">
          <mc:Choice Requires="x14">
            <control shapeId="1113" r:id="rId53" name="Check Box 89">
              <controlPr defaultSize="0" autoFill="0" autoLine="0" autoPict="0">
                <anchor moveWithCells="1">
                  <from>
                    <xdr:col>1</xdr:col>
                    <xdr:colOff>66675</xdr:colOff>
                    <xdr:row>546</xdr:row>
                    <xdr:rowOff>38100</xdr:rowOff>
                  </from>
                  <to>
                    <xdr:col>2</xdr:col>
                    <xdr:colOff>19050</xdr:colOff>
                    <xdr:row>546</xdr:row>
                    <xdr:rowOff>285750</xdr:rowOff>
                  </to>
                </anchor>
              </controlPr>
            </control>
          </mc:Choice>
        </mc:AlternateContent>
        <mc:AlternateContent xmlns:mc="http://schemas.openxmlformats.org/markup-compatibility/2006">
          <mc:Choice Requires="x14">
            <control shapeId="1114" r:id="rId54" name="Check Box 90">
              <controlPr defaultSize="0" autoFill="0" autoLine="0" autoPict="0">
                <anchor moveWithCells="1">
                  <from>
                    <xdr:col>1</xdr:col>
                    <xdr:colOff>76200</xdr:colOff>
                    <xdr:row>550</xdr:row>
                    <xdr:rowOff>38100</xdr:rowOff>
                  </from>
                  <to>
                    <xdr:col>2</xdr:col>
                    <xdr:colOff>28575</xdr:colOff>
                    <xdr:row>550</xdr:row>
                    <xdr:rowOff>285750</xdr:rowOff>
                  </to>
                </anchor>
              </controlPr>
            </control>
          </mc:Choice>
        </mc:AlternateContent>
        <mc:AlternateContent xmlns:mc="http://schemas.openxmlformats.org/markup-compatibility/2006">
          <mc:Choice Requires="x14">
            <control shapeId="1115" r:id="rId55" name="Check Box 91">
              <controlPr defaultSize="0" autoFill="0" autoLine="0" autoPict="0">
                <anchor moveWithCells="1">
                  <from>
                    <xdr:col>1</xdr:col>
                    <xdr:colOff>76200</xdr:colOff>
                    <xdr:row>551</xdr:row>
                    <xdr:rowOff>38100</xdr:rowOff>
                  </from>
                  <to>
                    <xdr:col>2</xdr:col>
                    <xdr:colOff>28575</xdr:colOff>
                    <xdr:row>551</xdr:row>
                    <xdr:rowOff>285750</xdr:rowOff>
                  </to>
                </anchor>
              </controlPr>
            </control>
          </mc:Choice>
        </mc:AlternateContent>
        <mc:AlternateContent xmlns:mc="http://schemas.openxmlformats.org/markup-compatibility/2006">
          <mc:Choice Requires="x14">
            <control shapeId="1116" r:id="rId56" name="Check Box 92">
              <controlPr defaultSize="0" autoFill="0" autoLine="0" autoPict="0">
                <anchor moveWithCells="1">
                  <from>
                    <xdr:col>1</xdr:col>
                    <xdr:colOff>76200</xdr:colOff>
                    <xdr:row>552</xdr:row>
                    <xdr:rowOff>38100</xdr:rowOff>
                  </from>
                  <to>
                    <xdr:col>2</xdr:col>
                    <xdr:colOff>28575</xdr:colOff>
                    <xdr:row>552</xdr:row>
                    <xdr:rowOff>285750</xdr:rowOff>
                  </to>
                </anchor>
              </controlPr>
            </control>
          </mc:Choice>
        </mc:AlternateContent>
        <mc:AlternateContent xmlns:mc="http://schemas.openxmlformats.org/markup-compatibility/2006">
          <mc:Choice Requires="x14">
            <control shapeId="1117" r:id="rId57" name="Check Box 93">
              <controlPr defaultSize="0" autoFill="0" autoLine="0" autoPict="0">
                <anchor moveWithCells="1">
                  <from>
                    <xdr:col>1</xdr:col>
                    <xdr:colOff>66675</xdr:colOff>
                    <xdr:row>553</xdr:row>
                    <xdr:rowOff>47625</xdr:rowOff>
                  </from>
                  <to>
                    <xdr:col>2</xdr:col>
                    <xdr:colOff>19050</xdr:colOff>
                    <xdr:row>553</xdr:row>
                    <xdr:rowOff>295275</xdr:rowOff>
                  </to>
                </anchor>
              </controlPr>
            </control>
          </mc:Choice>
        </mc:AlternateContent>
        <mc:AlternateContent xmlns:mc="http://schemas.openxmlformats.org/markup-compatibility/2006">
          <mc:Choice Requires="x14">
            <control shapeId="1118" r:id="rId58" name="Check Box 94">
              <controlPr defaultSize="0" autoFill="0" autoLine="0" autoPict="0">
                <anchor moveWithCells="1">
                  <from>
                    <xdr:col>1</xdr:col>
                    <xdr:colOff>76200</xdr:colOff>
                    <xdr:row>557</xdr:row>
                    <xdr:rowOff>38100</xdr:rowOff>
                  </from>
                  <to>
                    <xdr:col>2</xdr:col>
                    <xdr:colOff>28575</xdr:colOff>
                    <xdr:row>557</xdr:row>
                    <xdr:rowOff>285750</xdr:rowOff>
                  </to>
                </anchor>
              </controlPr>
            </control>
          </mc:Choice>
        </mc:AlternateContent>
        <mc:AlternateContent xmlns:mc="http://schemas.openxmlformats.org/markup-compatibility/2006">
          <mc:Choice Requires="x14">
            <control shapeId="1119" r:id="rId59" name="Check Box 95">
              <controlPr defaultSize="0" autoFill="0" autoLine="0" autoPict="0">
                <anchor moveWithCells="1">
                  <from>
                    <xdr:col>1</xdr:col>
                    <xdr:colOff>76200</xdr:colOff>
                    <xdr:row>558</xdr:row>
                    <xdr:rowOff>38100</xdr:rowOff>
                  </from>
                  <to>
                    <xdr:col>2</xdr:col>
                    <xdr:colOff>28575</xdr:colOff>
                    <xdr:row>558</xdr:row>
                    <xdr:rowOff>285750</xdr:rowOff>
                  </to>
                </anchor>
              </controlPr>
            </control>
          </mc:Choice>
        </mc:AlternateContent>
        <mc:AlternateContent xmlns:mc="http://schemas.openxmlformats.org/markup-compatibility/2006">
          <mc:Choice Requires="x14">
            <control shapeId="1120" r:id="rId60" name="Check Box 96">
              <controlPr defaultSize="0" autoFill="0" autoLine="0" autoPict="0">
                <anchor moveWithCells="1">
                  <from>
                    <xdr:col>1</xdr:col>
                    <xdr:colOff>76200</xdr:colOff>
                    <xdr:row>559</xdr:row>
                    <xdr:rowOff>38100</xdr:rowOff>
                  </from>
                  <to>
                    <xdr:col>2</xdr:col>
                    <xdr:colOff>28575</xdr:colOff>
                    <xdr:row>559</xdr:row>
                    <xdr:rowOff>285750</xdr:rowOff>
                  </to>
                </anchor>
              </controlPr>
            </control>
          </mc:Choice>
        </mc:AlternateContent>
        <mc:AlternateContent xmlns:mc="http://schemas.openxmlformats.org/markup-compatibility/2006">
          <mc:Choice Requires="x14">
            <control shapeId="1121" r:id="rId61" name="Check Box 97">
              <controlPr defaultSize="0" autoFill="0" autoLine="0" autoPict="0">
                <anchor moveWithCells="1">
                  <from>
                    <xdr:col>1</xdr:col>
                    <xdr:colOff>76200</xdr:colOff>
                    <xdr:row>560</xdr:row>
                    <xdr:rowOff>38100</xdr:rowOff>
                  </from>
                  <to>
                    <xdr:col>2</xdr:col>
                    <xdr:colOff>28575</xdr:colOff>
                    <xdr:row>560</xdr:row>
                    <xdr:rowOff>285750</xdr:rowOff>
                  </to>
                </anchor>
              </controlPr>
            </control>
          </mc:Choice>
        </mc:AlternateContent>
        <mc:AlternateContent xmlns:mc="http://schemas.openxmlformats.org/markup-compatibility/2006">
          <mc:Choice Requires="x14">
            <control shapeId="1122" r:id="rId62" name="Check Box 98">
              <controlPr defaultSize="0" autoFill="0" autoLine="0" autoPict="0">
                <anchor moveWithCells="1">
                  <from>
                    <xdr:col>1</xdr:col>
                    <xdr:colOff>76200</xdr:colOff>
                    <xdr:row>568</xdr:row>
                    <xdr:rowOff>38100</xdr:rowOff>
                  </from>
                  <to>
                    <xdr:col>2</xdr:col>
                    <xdr:colOff>28575</xdr:colOff>
                    <xdr:row>568</xdr:row>
                    <xdr:rowOff>285750</xdr:rowOff>
                  </to>
                </anchor>
              </controlPr>
            </control>
          </mc:Choice>
        </mc:AlternateContent>
        <mc:AlternateContent xmlns:mc="http://schemas.openxmlformats.org/markup-compatibility/2006">
          <mc:Choice Requires="x14">
            <control shapeId="1123" r:id="rId63" name="Check Box 99">
              <controlPr defaultSize="0" autoFill="0" autoLine="0" autoPict="0">
                <anchor moveWithCells="1">
                  <from>
                    <xdr:col>1</xdr:col>
                    <xdr:colOff>76200</xdr:colOff>
                    <xdr:row>569</xdr:row>
                    <xdr:rowOff>38100</xdr:rowOff>
                  </from>
                  <to>
                    <xdr:col>2</xdr:col>
                    <xdr:colOff>28575</xdr:colOff>
                    <xdr:row>569</xdr:row>
                    <xdr:rowOff>285750</xdr:rowOff>
                  </to>
                </anchor>
              </controlPr>
            </control>
          </mc:Choice>
        </mc:AlternateContent>
        <mc:AlternateContent xmlns:mc="http://schemas.openxmlformats.org/markup-compatibility/2006">
          <mc:Choice Requires="x14">
            <control shapeId="1124" r:id="rId64" name="Check Box 100">
              <controlPr defaultSize="0" autoFill="0" autoLine="0" autoPict="0">
                <anchor moveWithCells="1">
                  <from>
                    <xdr:col>1</xdr:col>
                    <xdr:colOff>76200</xdr:colOff>
                    <xdr:row>570</xdr:row>
                    <xdr:rowOff>38100</xdr:rowOff>
                  </from>
                  <to>
                    <xdr:col>2</xdr:col>
                    <xdr:colOff>28575</xdr:colOff>
                    <xdr:row>570</xdr:row>
                    <xdr:rowOff>285750</xdr:rowOff>
                  </to>
                </anchor>
              </controlPr>
            </control>
          </mc:Choice>
        </mc:AlternateContent>
        <mc:AlternateContent xmlns:mc="http://schemas.openxmlformats.org/markup-compatibility/2006">
          <mc:Choice Requires="x14">
            <control shapeId="1125" r:id="rId65" name="Check Box 101">
              <controlPr defaultSize="0" autoFill="0" autoLine="0" autoPict="0">
                <anchor moveWithCells="1">
                  <from>
                    <xdr:col>1</xdr:col>
                    <xdr:colOff>76200</xdr:colOff>
                    <xdr:row>572</xdr:row>
                    <xdr:rowOff>38100</xdr:rowOff>
                  </from>
                  <to>
                    <xdr:col>2</xdr:col>
                    <xdr:colOff>28575</xdr:colOff>
                    <xdr:row>572</xdr:row>
                    <xdr:rowOff>285750</xdr:rowOff>
                  </to>
                </anchor>
              </controlPr>
            </control>
          </mc:Choice>
        </mc:AlternateContent>
        <mc:AlternateContent xmlns:mc="http://schemas.openxmlformats.org/markup-compatibility/2006">
          <mc:Choice Requires="x14">
            <control shapeId="1126" r:id="rId66" name="Check Box 102">
              <controlPr defaultSize="0" autoFill="0" autoLine="0" autoPict="0">
                <anchor moveWithCells="1">
                  <from>
                    <xdr:col>1</xdr:col>
                    <xdr:colOff>76200</xdr:colOff>
                    <xdr:row>575</xdr:row>
                    <xdr:rowOff>38100</xdr:rowOff>
                  </from>
                  <to>
                    <xdr:col>2</xdr:col>
                    <xdr:colOff>28575</xdr:colOff>
                    <xdr:row>575</xdr:row>
                    <xdr:rowOff>285750</xdr:rowOff>
                  </to>
                </anchor>
              </controlPr>
            </control>
          </mc:Choice>
        </mc:AlternateContent>
        <mc:AlternateContent xmlns:mc="http://schemas.openxmlformats.org/markup-compatibility/2006">
          <mc:Choice Requires="x14">
            <control shapeId="1127" r:id="rId67" name="Check Box 103">
              <controlPr defaultSize="0" autoFill="0" autoLine="0" autoPict="0">
                <anchor moveWithCells="1">
                  <from>
                    <xdr:col>1</xdr:col>
                    <xdr:colOff>76200</xdr:colOff>
                    <xdr:row>576</xdr:row>
                    <xdr:rowOff>38100</xdr:rowOff>
                  </from>
                  <to>
                    <xdr:col>2</xdr:col>
                    <xdr:colOff>28575</xdr:colOff>
                    <xdr:row>576</xdr:row>
                    <xdr:rowOff>285750</xdr:rowOff>
                  </to>
                </anchor>
              </controlPr>
            </control>
          </mc:Choice>
        </mc:AlternateContent>
        <mc:AlternateContent xmlns:mc="http://schemas.openxmlformats.org/markup-compatibility/2006">
          <mc:Choice Requires="x14">
            <control shapeId="1128" r:id="rId68" name="Check Box 104">
              <controlPr defaultSize="0" autoFill="0" autoLine="0" autoPict="0">
                <anchor moveWithCells="1">
                  <from>
                    <xdr:col>1</xdr:col>
                    <xdr:colOff>76200</xdr:colOff>
                    <xdr:row>577</xdr:row>
                    <xdr:rowOff>38100</xdr:rowOff>
                  </from>
                  <to>
                    <xdr:col>2</xdr:col>
                    <xdr:colOff>28575</xdr:colOff>
                    <xdr:row>577</xdr:row>
                    <xdr:rowOff>285750</xdr:rowOff>
                  </to>
                </anchor>
              </controlPr>
            </control>
          </mc:Choice>
        </mc:AlternateContent>
        <mc:AlternateContent xmlns:mc="http://schemas.openxmlformats.org/markup-compatibility/2006">
          <mc:Choice Requires="x14">
            <control shapeId="1129" r:id="rId69" name="Check Box 105">
              <controlPr defaultSize="0" autoFill="0" autoLine="0" autoPict="0">
                <anchor moveWithCells="1">
                  <from>
                    <xdr:col>1</xdr:col>
                    <xdr:colOff>66675</xdr:colOff>
                    <xdr:row>578</xdr:row>
                    <xdr:rowOff>47625</xdr:rowOff>
                  </from>
                  <to>
                    <xdr:col>2</xdr:col>
                    <xdr:colOff>19050</xdr:colOff>
                    <xdr:row>578</xdr:row>
                    <xdr:rowOff>295275</xdr:rowOff>
                  </to>
                </anchor>
              </controlPr>
            </control>
          </mc:Choice>
        </mc:AlternateContent>
        <mc:AlternateContent xmlns:mc="http://schemas.openxmlformats.org/markup-compatibility/2006">
          <mc:Choice Requires="x14">
            <control shapeId="24" r:id="rId70" name="Check Box 106">
              <controlPr defaultSize="0" autoFill="0" autoLine="0" autoPict="0">
                <anchor moveWithCells="1">
                  <from>
                    <xdr:col>1</xdr:col>
                    <xdr:colOff>76200</xdr:colOff>
                    <xdr:row>614</xdr:row>
                    <xdr:rowOff>66675</xdr:rowOff>
                  </from>
                  <to>
                    <xdr:col>2</xdr:col>
                    <xdr:colOff>28575</xdr:colOff>
                    <xdr:row>614</xdr:row>
                    <xdr:rowOff>314325</xdr:rowOff>
                  </to>
                </anchor>
              </controlPr>
            </control>
          </mc:Choice>
        </mc:AlternateContent>
        <mc:AlternateContent xmlns:mc="http://schemas.openxmlformats.org/markup-compatibility/2006">
          <mc:Choice Requires="x14">
            <control shapeId="28" r:id="rId71" name="Check Box 107">
              <controlPr defaultSize="0" autoFill="0" autoLine="0" autoPict="0">
                <anchor moveWithCells="1">
                  <from>
                    <xdr:col>1</xdr:col>
                    <xdr:colOff>76200</xdr:colOff>
                    <xdr:row>615</xdr:row>
                    <xdr:rowOff>47625</xdr:rowOff>
                  </from>
                  <to>
                    <xdr:col>2</xdr:col>
                    <xdr:colOff>28575</xdr:colOff>
                    <xdr:row>615</xdr:row>
                    <xdr:rowOff>295275</xdr:rowOff>
                  </to>
                </anchor>
              </controlPr>
            </control>
          </mc:Choice>
        </mc:AlternateContent>
        <mc:AlternateContent xmlns:mc="http://schemas.openxmlformats.org/markup-compatibility/2006">
          <mc:Choice Requires="x14">
            <control shapeId="1132" r:id="rId72" name="Check Box 108">
              <controlPr defaultSize="0" autoFill="0" autoLine="0" autoPict="0">
                <anchor moveWithCells="1">
                  <from>
                    <xdr:col>1</xdr:col>
                    <xdr:colOff>76200</xdr:colOff>
                    <xdr:row>617</xdr:row>
                    <xdr:rowOff>57150</xdr:rowOff>
                  </from>
                  <to>
                    <xdr:col>2</xdr:col>
                    <xdr:colOff>28575</xdr:colOff>
                    <xdr:row>617</xdr:row>
                    <xdr:rowOff>304800</xdr:rowOff>
                  </to>
                </anchor>
              </controlPr>
            </control>
          </mc:Choice>
        </mc:AlternateContent>
        <mc:AlternateContent xmlns:mc="http://schemas.openxmlformats.org/markup-compatibility/2006">
          <mc:Choice Requires="x14">
            <control shapeId="1133" r:id="rId73" name="Check Box 109">
              <controlPr defaultSize="0" autoFill="0" autoLine="0" autoPict="0">
                <anchor moveWithCells="1">
                  <from>
                    <xdr:col>1</xdr:col>
                    <xdr:colOff>76200</xdr:colOff>
                    <xdr:row>619</xdr:row>
                    <xdr:rowOff>28575</xdr:rowOff>
                  </from>
                  <to>
                    <xdr:col>2</xdr:col>
                    <xdr:colOff>28575</xdr:colOff>
                    <xdr:row>619</xdr:row>
                    <xdr:rowOff>276225</xdr:rowOff>
                  </to>
                </anchor>
              </controlPr>
            </control>
          </mc:Choice>
        </mc:AlternateContent>
        <mc:AlternateContent xmlns:mc="http://schemas.openxmlformats.org/markup-compatibility/2006">
          <mc:Choice Requires="x14">
            <control shapeId="1134" r:id="rId74" name="Check Box 110">
              <controlPr defaultSize="0" autoFill="0" autoLine="0" autoPict="0">
                <anchor moveWithCells="1">
                  <from>
                    <xdr:col>1</xdr:col>
                    <xdr:colOff>76200</xdr:colOff>
                    <xdr:row>624</xdr:row>
                    <xdr:rowOff>66675</xdr:rowOff>
                  </from>
                  <to>
                    <xdr:col>2</xdr:col>
                    <xdr:colOff>28575</xdr:colOff>
                    <xdr:row>625</xdr:row>
                    <xdr:rowOff>0</xdr:rowOff>
                  </to>
                </anchor>
              </controlPr>
            </control>
          </mc:Choice>
        </mc:AlternateContent>
        <mc:AlternateContent xmlns:mc="http://schemas.openxmlformats.org/markup-compatibility/2006">
          <mc:Choice Requires="x14">
            <control shapeId="1135" r:id="rId75" name="Check Box 111">
              <controlPr defaultSize="0" autoFill="0" autoLine="0" autoPict="0">
                <anchor moveWithCells="1">
                  <from>
                    <xdr:col>1</xdr:col>
                    <xdr:colOff>66675</xdr:colOff>
                    <xdr:row>625</xdr:row>
                    <xdr:rowOff>47625</xdr:rowOff>
                  </from>
                  <to>
                    <xdr:col>2</xdr:col>
                    <xdr:colOff>19050</xdr:colOff>
                    <xdr:row>625</xdr:row>
                    <xdr:rowOff>295275</xdr:rowOff>
                  </to>
                </anchor>
              </controlPr>
            </control>
          </mc:Choice>
        </mc:AlternateContent>
        <mc:AlternateContent xmlns:mc="http://schemas.openxmlformats.org/markup-compatibility/2006">
          <mc:Choice Requires="x14">
            <control shapeId="1136" r:id="rId76" name="Check Box 112">
              <controlPr defaultSize="0" autoFill="0" autoLine="0" autoPict="0">
                <anchor moveWithCells="1">
                  <from>
                    <xdr:col>1</xdr:col>
                    <xdr:colOff>66675</xdr:colOff>
                    <xdr:row>626</xdr:row>
                    <xdr:rowOff>47625</xdr:rowOff>
                  </from>
                  <to>
                    <xdr:col>2</xdr:col>
                    <xdr:colOff>19050</xdr:colOff>
                    <xdr:row>626</xdr:row>
                    <xdr:rowOff>295275</xdr:rowOff>
                  </to>
                </anchor>
              </controlPr>
            </control>
          </mc:Choice>
        </mc:AlternateContent>
        <mc:AlternateContent xmlns:mc="http://schemas.openxmlformats.org/markup-compatibility/2006">
          <mc:Choice Requires="x14">
            <control shapeId="1137" r:id="rId77" name="Check Box 113">
              <controlPr defaultSize="0" autoFill="0" autoLine="0" autoPict="0">
                <anchor moveWithCells="1">
                  <from>
                    <xdr:col>1</xdr:col>
                    <xdr:colOff>66675</xdr:colOff>
                    <xdr:row>627</xdr:row>
                    <xdr:rowOff>38100</xdr:rowOff>
                  </from>
                  <to>
                    <xdr:col>2</xdr:col>
                    <xdr:colOff>19050</xdr:colOff>
                    <xdr:row>627</xdr:row>
                    <xdr:rowOff>285750</xdr:rowOff>
                  </to>
                </anchor>
              </controlPr>
            </control>
          </mc:Choice>
        </mc:AlternateContent>
        <mc:AlternateContent xmlns:mc="http://schemas.openxmlformats.org/markup-compatibility/2006">
          <mc:Choice Requires="x14">
            <control shapeId="1138" r:id="rId78" name="Check Box 114">
              <controlPr defaultSize="0" autoFill="0" autoLine="0" autoPict="0">
                <anchor moveWithCells="1">
                  <from>
                    <xdr:col>1</xdr:col>
                    <xdr:colOff>76200</xdr:colOff>
                    <xdr:row>631</xdr:row>
                    <xdr:rowOff>38100</xdr:rowOff>
                  </from>
                  <to>
                    <xdr:col>2</xdr:col>
                    <xdr:colOff>28575</xdr:colOff>
                    <xdr:row>631</xdr:row>
                    <xdr:rowOff>285750</xdr:rowOff>
                  </to>
                </anchor>
              </controlPr>
            </control>
          </mc:Choice>
        </mc:AlternateContent>
        <mc:AlternateContent xmlns:mc="http://schemas.openxmlformats.org/markup-compatibility/2006">
          <mc:Choice Requires="x14">
            <control shapeId="1139" r:id="rId79" name="Check Box 115">
              <controlPr defaultSize="0" autoFill="0" autoLine="0" autoPict="0">
                <anchor moveWithCells="1">
                  <from>
                    <xdr:col>1</xdr:col>
                    <xdr:colOff>76200</xdr:colOff>
                    <xdr:row>632</xdr:row>
                    <xdr:rowOff>38100</xdr:rowOff>
                  </from>
                  <to>
                    <xdr:col>2</xdr:col>
                    <xdr:colOff>28575</xdr:colOff>
                    <xdr:row>632</xdr:row>
                    <xdr:rowOff>285750</xdr:rowOff>
                  </to>
                </anchor>
              </controlPr>
            </control>
          </mc:Choice>
        </mc:AlternateContent>
        <mc:AlternateContent xmlns:mc="http://schemas.openxmlformats.org/markup-compatibility/2006">
          <mc:Choice Requires="x14">
            <control shapeId="1140" r:id="rId80" name="Check Box 116">
              <controlPr defaultSize="0" autoFill="0" autoLine="0" autoPict="0">
                <anchor moveWithCells="1">
                  <from>
                    <xdr:col>1</xdr:col>
                    <xdr:colOff>76200</xdr:colOff>
                    <xdr:row>633</xdr:row>
                    <xdr:rowOff>38100</xdr:rowOff>
                  </from>
                  <to>
                    <xdr:col>2</xdr:col>
                    <xdr:colOff>28575</xdr:colOff>
                    <xdr:row>633</xdr:row>
                    <xdr:rowOff>285750</xdr:rowOff>
                  </to>
                </anchor>
              </controlPr>
            </control>
          </mc:Choice>
        </mc:AlternateContent>
        <mc:AlternateContent xmlns:mc="http://schemas.openxmlformats.org/markup-compatibility/2006">
          <mc:Choice Requires="x14">
            <control shapeId="1141" r:id="rId81" name="Check Box 117">
              <controlPr defaultSize="0" autoFill="0" autoLine="0" autoPict="0">
                <anchor moveWithCells="1">
                  <from>
                    <xdr:col>1</xdr:col>
                    <xdr:colOff>66675</xdr:colOff>
                    <xdr:row>634</xdr:row>
                    <xdr:rowOff>47625</xdr:rowOff>
                  </from>
                  <to>
                    <xdr:col>2</xdr:col>
                    <xdr:colOff>19050</xdr:colOff>
                    <xdr:row>634</xdr:row>
                    <xdr:rowOff>295275</xdr:rowOff>
                  </to>
                </anchor>
              </controlPr>
            </control>
          </mc:Choice>
        </mc:AlternateContent>
        <mc:AlternateContent xmlns:mc="http://schemas.openxmlformats.org/markup-compatibility/2006">
          <mc:Choice Requires="x14">
            <control shapeId="1142" r:id="rId82" name="Check Box 118">
              <controlPr defaultSize="0" autoFill="0" autoLine="0" autoPict="0">
                <anchor moveWithCells="1">
                  <from>
                    <xdr:col>1</xdr:col>
                    <xdr:colOff>76200</xdr:colOff>
                    <xdr:row>638</xdr:row>
                    <xdr:rowOff>38100</xdr:rowOff>
                  </from>
                  <to>
                    <xdr:col>2</xdr:col>
                    <xdr:colOff>28575</xdr:colOff>
                    <xdr:row>638</xdr:row>
                    <xdr:rowOff>285750</xdr:rowOff>
                  </to>
                </anchor>
              </controlPr>
            </control>
          </mc:Choice>
        </mc:AlternateContent>
        <mc:AlternateContent xmlns:mc="http://schemas.openxmlformats.org/markup-compatibility/2006">
          <mc:Choice Requires="x14">
            <control shapeId="1143" r:id="rId83" name="Check Box 119">
              <controlPr defaultSize="0" autoFill="0" autoLine="0" autoPict="0">
                <anchor moveWithCells="1">
                  <from>
                    <xdr:col>1</xdr:col>
                    <xdr:colOff>76200</xdr:colOff>
                    <xdr:row>639</xdr:row>
                    <xdr:rowOff>38100</xdr:rowOff>
                  </from>
                  <to>
                    <xdr:col>2</xdr:col>
                    <xdr:colOff>28575</xdr:colOff>
                    <xdr:row>639</xdr:row>
                    <xdr:rowOff>285750</xdr:rowOff>
                  </to>
                </anchor>
              </controlPr>
            </control>
          </mc:Choice>
        </mc:AlternateContent>
        <mc:AlternateContent xmlns:mc="http://schemas.openxmlformats.org/markup-compatibility/2006">
          <mc:Choice Requires="x14">
            <control shapeId="1144" r:id="rId84" name="Check Box 120">
              <controlPr defaultSize="0" autoFill="0" autoLine="0" autoPict="0">
                <anchor moveWithCells="1">
                  <from>
                    <xdr:col>1</xdr:col>
                    <xdr:colOff>76200</xdr:colOff>
                    <xdr:row>640</xdr:row>
                    <xdr:rowOff>38100</xdr:rowOff>
                  </from>
                  <to>
                    <xdr:col>2</xdr:col>
                    <xdr:colOff>28575</xdr:colOff>
                    <xdr:row>640</xdr:row>
                    <xdr:rowOff>285750</xdr:rowOff>
                  </to>
                </anchor>
              </controlPr>
            </control>
          </mc:Choice>
        </mc:AlternateContent>
        <mc:AlternateContent xmlns:mc="http://schemas.openxmlformats.org/markup-compatibility/2006">
          <mc:Choice Requires="x14">
            <control shapeId="1145" r:id="rId85" name="Check Box 121">
              <controlPr defaultSize="0" autoFill="0" autoLine="0" autoPict="0">
                <anchor moveWithCells="1">
                  <from>
                    <xdr:col>1</xdr:col>
                    <xdr:colOff>76200</xdr:colOff>
                    <xdr:row>641</xdr:row>
                    <xdr:rowOff>38100</xdr:rowOff>
                  </from>
                  <to>
                    <xdr:col>2</xdr:col>
                    <xdr:colOff>28575</xdr:colOff>
                    <xdr:row>641</xdr:row>
                    <xdr:rowOff>285750</xdr:rowOff>
                  </to>
                </anchor>
              </controlPr>
            </control>
          </mc:Choice>
        </mc:AlternateContent>
        <mc:AlternateContent xmlns:mc="http://schemas.openxmlformats.org/markup-compatibility/2006">
          <mc:Choice Requires="x14">
            <control shapeId="1146" r:id="rId86" name="Check Box 122">
              <controlPr defaultSize="0" autoFill="0" autoLine="0" autoPict="0">
                <anchor moveWithCells="1">
                  <from>
                    <xdr:col>1</xdr:col>
                    <xdr:colOff>76200</xdr:colOff>
                    <xdr:row>648</xdr:row>
                    <xdr:rowOff>38100</xdr:rowOff>
                  </from>
                  <to>
                    <xdr:col>2</xdr:col>
                    <xdr:colOff>28575</xdr:colOff>
                    <xdr:row>648</xdr:row>
                    <xdr:rowOff>285750</xdr:rowOff>
                  </to>
                </anchor>
              </controlPr>
            </control>
          </mc:Choice>
        </mc:AlternateContent>
        <mc:AlternateContent xmlns:mc="http://schemas.openxmlformats.org/markup-compatibility/2006">
          <mc:Choice Requires="x14">
            <control shapeId="1147" r:id="rId87" name="Check Box 123">
              <controlPr defaultSize="0" autoFill="0" autoLine="0" autoPict="0">
                <anchor moveWithCells="1">
                  <from>
                    <xdr:col>1</xdr:col>
                    <xdr:colOff>76200</xdr:colOff>
                    <xdr:row>649</xdr:row>
                    <xdr:rowOff>38100</xdr:rowOff>
                  </from>
                  <to>
                    <xdr:col>2</xdr:col>
                    <xdr:colOff>28575</xdr:colOff>
                    <xdr:row>649</xdr:row>
                    <xdr:rowOff>285750</xdr:rowOff>
                  </to>
                </anchor>
              </controlPr>
            </control>
          </mc:Choice>
        </mc:AlternateContent>
        <mc:AlternateContent xmlns:mc="http://schemas.openxmlformats.org/markup-compatibility/2006">
          <mc:Choice Requires="x14">
            <control shapeId="1148" r:id="rId88" name="Check Box 124">
              <controlPr defaultSize="0" autoFill="0" autoLine="0" autoPict="0">
                <anchor moveWithCells="1">
                  <from>
                    <xdr:col>1</xdr:col>
                    <xdr:colOff>76200</xdr:colOff>
                    <xdr:row>650</xdr:row>
                    <xdr:rowOff>38100</xdr:rowOff>
                  </from>
                  <to>
                    <xdr:col>2</xdr:col>
                    <xdr:colOff>28575</xdr:colOff>
                    <xdr:row>650</xdr:row>
                    <xdr:rowOff>285750</xdr:rowOff>
                  </to>
                </anchor>
              </controlPr>
            </control>
          </mc:Choice>
        </mc:AlternateContent>
        <mc:AlternateContent xmlns:mc="http://schemas.openxmlformats.org/markup-compatibility/2006">
          <mc:Choice Requires="x14">
            <control shapeId="1149" r:id="rId89" name="Check Box 125">
              <controlPr defaultSize="0" autoFill="0" autoLine="0" autoPict="0">
                <anchor moveWithCells="1">
                  <from>
                    <xdr:col>1</xdr:col>
                    <xdr:colOff>76200</xdr:colOff>
                    <xdr:row>652</xdr:row>
                    <xdr:rowOff>38100</xdr:rowOff>
                  </from>
                  <to>
                    <xdr:col>2</xdr:col>
                    <xdr:colOff>28575</xdr:colOff>
                    <xdr:row>652</xdr:row>
                    <xdr:rowOff>285750</xdr:rowOff>
                  </to>
                </anchor>
              </controlPr>
            </control>
          </mc:Choice>
        </mc:AlternateContent>
        <mc:AlternateContent xmlns:mc="http://schemas.openxmlformats.org/markup-compatibility/2006">
          <mc:Choice Requires="x14">
            <control shapeId="1150" r:id="rId90" name="Check Box 126">
              <controlPr defaultSize="0" autoFill="0" autoLine="0" autoPict="0">
                <anchor moveWithCells="1">
                  <from>
                    <xdr:col>1</xdr:col>
                    <xdr:colOff>76200</xdr:colOff>
                    <xdr:row>661</xdr:row>
                    <xdr:rowOff>38100</xdr:rowOff>
                  </from>
                  <to>
                    <xdr:col>2</xdr:col>
                    <xdr:colOff>28575</xdr:colOff>
                    <xdr:row>661</xdr:row>
                    <xdr:rowOff>285750</xdr:rowOff>
                  </to>
                </anchor>
              </controlPr>
            </control>
          </mc:Choice>
        </mc:AlternateContent>
        <mc:AlternateContent xmlns:mc="http://schemas.openxmlformats.org/markup-compatibility/2006">
          <mc:Choice Requires="x14">
            <control shapeId="1151" r:id="rId91" name="Check Box 127">
              <controlPr defaultSize="0" autoFill="0" autoLine="0" autoPict="0">
                <anchor moveWithCells="1">
                  <from>
                    <xdr:col>1</xdr:col>
                    <xdr:colOff>76200</xdr:colOff>
                    <xdr:row>662</xdr:row>
                    <xdr:rowOff>38100</xdr:rowOff>
                  </from>
                  <to>
                    <xdr:col>2</xdr:col>
                    <xdr:colOff>28575</xdr:colOff>
                    <xdr:row>662</xdr:row>
                    <xdr:rowOff>285750</xdr:rowOff>
                  </to>
                </anchor>
              </controlPr>
            </control>
          </mc:Choice>
        </mc:AlternateContent>
        <mc:AlternateContent xmlns:mc="http://schemas.openxmlformats.org/markup-compatibility/2006">
          <mc:Choice Requires="x14">
            <control shapeId="1152" r:id="rId92" name="Check Box 128">
              <controlPr defaultSize="0" autoFill="0" autoLine="0" autoPict="0">
                <anchor moveWithCells="1">
                  <from>
                    <xdr:col>1</xdr:col>
                    <xdr:colOff>76200</xdr:colOff>
                    <xdr:row>663</xdr:row>
                    <xdr:rowOff>38100</xdr:rowOff>
                  </from>
                  <to>
                    <xdr:col>2</xdr:col>
                    <xdr:colOff>28575</xdr:colOff>
                    <xdr:row>663</xdr:row>
                    <xdr:rowOff>285750</xdr:rowOff>
                  </to>
                </anchor>
              </controlPr>
            </control>
          </mc:Choice>
        </mc:AlternateContent>
        <mc:AlternateContent xmlns:mc="http://schemas.openxmlformats.org/markup-compatibility/2006">
          <mc:Choice Requires="x14">
            <control shapeId="1153" r:id="rId93" name="Check Box 129">
              <controlPr defaultSize="0" autoFill="0" autoLine="0" autoPict="0">
                <anchor moveWithCells="1">
                  <from>
                    <xdr:col>1</xdr:col>
                    <xdr:colOff>66675</xdr:colOff>
                    <xdr:row>665</xdr:row>
                    <xdr:rowOff>47625</xdr:rowOff>
                  </from>
                  <to>
                    <xdr:col>2</xdr:col>
                    <xdr:colOff>19050</xdr:colOff>
                    <xdr:row>665</xdr:row>
                    <xdr:rowOff>295275</xdr:rowOff>
                  </to>
                </anchor>
              </controlPr>
            </control>
          </mc:Choice>
        </mc:AlternateContent>
        <mc:AlternateContent xmlns:mc="http://schemas.openxmlformats.org/markup-compatibility/2006">
          <mc:Choice Requires="x14">
            <control shapeId="1154" r:id="rId94" name="Check Box 130">
              <controlPr defaultSize="0" autoFill="0" autoLine="0" autoPict="0">
                <anchor moveWithCells="1">
                  <from>
                    <xdr:col>1</xdr:col>
                    <xdr:colOff>76200</xdr:colOff>
                    <xdr:row>655</xdr:row>
                    <xdr:rowOff>38100</xdr:rowOff>
                  </from>
                  <to>
                    <xdr:col>2</xdr:col>
                    <xdr:colOff>28575</xdr:colOff>
                    <xdr:row>655</xdr:row>
                    <xdr:rowOff>285750</xdr:rowOff>
                  </to>
                </anchor>
              </controlPr>
            </control>
          </mc:Choice>
        </mc:AlternateContent>
        <mc:AlternateContent xmlns:mc="http://schemas.openxmlformats.org/markup-compatibility/2006">
          <mc:Choice Requires="x14">
            <control shapeId="1155" r:id="rId95" name="Check Box 131">
              <controlPr defaultSize="0" autoFill="0" autoLine="0" autoPict="0">
                <anchor moveWithCells="1">
                  <from>
                    <xdr:col>1</xdr:col>
                    <xdr:colOff>76200</xdr:colOff>
                    <xdr:row>656</xdr:row>
                    <xdr:rowOff>38100</xdr:rowOff>
                  </from>
                  <to>
                    <xdr:col>2</xdr:col>
                    <xdr:colOff>28575</xdr:colOff>
                    <xdr:row>656</xdr:row>
                    <xdr:rowOff>285750</xdr:rowOff>
                  </to>
                </anchor>
              </controlPr>
            </control>
          </mc:Choice>
        </mc:AlternateContent>
        <mc:AlternateContent xmlns:mc="http://schemas.openxmlformats.org/markup-compatibility/2006">
          <mc:Choice Requires="x14">
            <control shapeId="1156" r:id="rId96" name="Check Box 132">
              <controlPr defaultSize="0" autoFill="0" autoLine="0" autoPict="0">
                <anchor moveWithCells="1">
                  <from>
                    <xdr:col>1</xdr:col>
                    <xdr:colOff>76200</xdr:colOff>
                    <xdr:row>657</xdr:row>
                    <xdr:rowOff>38100</xdr:rowOff>
                  </from>
                  <to>
                    <xdr:col>2</xdr:col>
                    <xdr:colOff>28575</xdr:colOff>
                    <xdr:row>657</xdr:row>
                    <xdr:rowOff>285750</xdr:rowOff>
                  </to>
                </anchor>
              </controlPr>
            </control>
          </mc:Choice>
        </mc:AlternateContent>
        <mc:AlternateContent xmlns:mc="http://schemas.openxmlformats.org/markup-compatibility/2006">
          <mc:Choice Requires="x14">
            <control shapeId="1157" r:id="rId97" name="Check Box 133">
              <controlPr defaultSize="0" autoFill="0" autoLine="0" autoPict="0">
                <anchor moveWithCells="1">
                  <from>
                    <xdr:col>1</xdr:col>
                    <xdr:colOff>66675</xdr:colOff>
                    <xdr:row>658</xdr:row>
                    <xdr:rowOff>47625</xdr:rowOff>
                  </from>
                  <to>
                    <xdr:col>2</xdr:col>
                    <xdr:colOff>19050</xdr:colOff>
                    <xdr:row>658</xdr:row>
                    <xdr:rowOff>295275</xdr:rowOff>
                  </to>
                </anchor>
              </controlPr>
            </control>
          </mc:Choice>
        </mc:AlternateContent>
        <mc:AlternateContent xmlns:mc="http://schemas.openxmlformats.org/markup-compatibility/2006">
          <mc:Choice Requires="x14">
            <control shapeId="1158" r:id="rId98" name="Check Box 134">
              <controlPr defaultSize="0" autoFill="0" autoLine="0" autoPict="0">
                <anchor moveWithCells="1">
                  <from>
                    <xdr:col>1</xdr:col>
                    <xdr:colOff>76200</xdr:colOff>
                    <xdr:row>669</xdr:row>
                    <xdr:rowOff>38100</xdr:rowOff>
                  </from>
                  <to>
                    <xdr:col>2</xdr:col>
                    <xdr:colOff>28575</xdr:colOff>
                    <xdr:row>669</xdr:row>
                    <xdr:rowOff>285750</xdr:rowOff>
                  </to>
                </anchor>
              </controlPr>
            </control>
          </mc:Choice>
        </mc:AlternateContent>
        <mc:AlternateContent xmlns:mc="http://schemas.openxmlformats.org/markup-compatibility/2006">
          <mc:Choice Requires="x14">
            <control shapeId="1159" r:id="rId99" name="Check Box 135">
              <controlPr defaultSize="0" autoFill="0" autoLine="0" autoPict="0">
                <anchor moveWithCells="1">
                  <from>
                    <xdr:col>1</xdr:col>
                    <xdr:colOff>76200</xdr:colOff>
                    <xdr:row>670</xdr:row>
                    <xdr:rowOff>38100</xdr:rowOff>
                  </from>
                  <to>
                    <xdr:col>2</xdr:col>
                    <xdr:colOff>28575</xdr:colOff>
                    <xdr:row>670</xdr:row>
                    <xdr:rowOff>285750</xdr:rowOff>
                  </to>
                </anchor>
              </controlPr>
            </control>
          </mc:Choice>
        </mc:AlternateContent>
        <mc:AlternateContent xmlns:mc="http://schemas.openxmlformats.org/markup-compatibility/2006">
          <mc:Choice Requires="x14">
            <control shapeId="1160" r:id="rId100" name="Check Box 136">
              <controlPr defaultSize="0" autoFill="0" autoLine="0" autoPict="0">
                <anchor moveWithCells="1">
                  <from>
                    <xdr:col>1</xdr:col>
                    <xdr:colOff>76200</xdr:colOff>
                    <xdr:row>672</xdr:row>
                    <xdr:rowOff>38100</xdr:rowOff>
                  </from>
                  <to>
                    <xdr:col>2</xdr:col>
                    <xdr:colOff>28575</xdr:colOff>
                    <xdr:row>672</xdr:row>
                    <xdr:rowOff>285750</xdr:rowOff>
                  </to>
                </anchor>
              </controlPr>
            </control>
          </mc:Choice>
        </mc:AlternateContent>
        <mc:AlternateContent xmlns:mc="http://schemas.openxmlformats.org/markup-compatibility/2006">
          <mc:Choice Requires="x14">
            <control shapeId="1161" r:id="rId101" name="Check Box 137">
              <controlPr defaultSize="0" autoFill="0" autoLine="0" autoPict="0">
                <anchor moveWithCells="1">
                  <from>
                    <xdr:col>1</xdr:col>
                    <xdr:colOff>66675</xdr:colOff>
                    <xdr:row>674</xdr:row>
                    <xdr:rowOff>47625</xdr:rowOff>
                  </from>
                  <to>
                    <xdr:col>2</xdr:col>
                    <xdr:colOff>19050</xdr:colOff>
                    <xdr:row>674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1A8BC-EC73-4D74-B687-2C3717BDBFB6}">
  <dimension ref="A1"/>
  <sheetViews>
    <sheetView workbookViewId="0">
      <selection activeCell="D22" sqref="D22"/>
    </sheetView>
  </sheetViews>
  <sheetFormatPr defaultRowHeight="18.75" x14ac:dyDescent="0.4"/>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自動計算用</vt:lpstr>
      <vt:lpstr>Sheet1</vt:lpstr>
      <vt:lpstr>自動計算用!Print_Area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semii</dc:creator>
  <cp:lastModifiedBy>あずさ 瀬見井</cp:lastModifiedBy>
  <cp:lastPrinted>2023-07-11T04:00:05Z</cp:lastPrinted>
  <dcterms:created xsi:type="dcterms:W3CDTF">2023-07-07T02:10:58Z</dcterms:created>
  <dcterms:modified xsi:type="dcterms:W3CDTF">2023-07-11T04:01:36Z</dcterms:modified>
</cp:coreProperties>
</file>